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635"/>
  </bookViews>
  <sheets>
    <sheet name="8-1-1" sheetId="1" r:id="rId1"/>
    <sheet name="8-1-2" sheetId="2" r:id="rId2"/>
    <sheet name="8-1-3" sheetId="3" r:id="rId3"/>
    <sheet name="8-1-4" sheetId="5" r:id="rId4"/>
    <sheet name="8-1-5" sheetId="7" r:id="rId5"/>
    <sheet name="8-1-6" sheetId="9" r:id="rId6"/>
  </sheets>
  <definedNames>
    <definedName name="_xlnm.Print_Area" localSheetId="0">'8-1-1'!$A$3:$E$30</definedName>
    <definedName name="_xlnm.Print_Area" localSheetId="1">'8-1-2'!$A$3:$L$34</definedName>
    <definedName name="_xlnm.Print_Area" localSheetId="2">'8-1-3'!$A$4:$K$25</definedName>
    <definedName name="_xlnm.Print_Area" localSheetId="3">'8-1-4'!$A$3:$M$61</definedName>
    <definedName name="_xlnm.Print_Area" localSheetId="4">'8-1-5'!$A$3:$H$55</definedName>
    <definedName name="_xlnm.Print_Area" localSheetId="5">'8-1-6'!$A$3:$E$35</definedName>
    <definedName name="_xlnm.Print_Titles" localSheetId="4">'8-1-5'!$4:$5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9" l="1"/>
  <c r="E5" i="9" s="1"/>
  <c r="D6" i="9"/>
  <c r="E6" i="9"/>
  <c r="D7" i="9"/>
  <c r="E7" i="9"/>
  <c r="D8" i="9"/>
  <c r="E8" i="9"/>
  <c r="D9" i="9"/>
  <c r="E9" i="9"/>
  <c r="D10" i="9"/>
  <c r="E10" i="9"/>
  <c r="D11" i="9"/>
  <c r="E11" i="9"/>
  <c r="D12" i="9"/>
  <c r="E12" i="9"/>
  <c r="D13" i="9"/>
  <c r="E13" i="9"/>
  <c r="D14" i="9"/>
  <c r="E14" i="9"/>
  <c r="D15" i="9"/>
  <c r="E15" i="9"/>
  <c r="D16" i="9"/>
  <c r="E16" i="9"/>
  <c r="D17" i="9"/>
  <c r="E17" i="9"/>
  <c r="D18" i="9"/>
  <c r="E18" i="9"/>
  <c r="D19" i="9"/>
  <c r="E19" i="9"/>
  <c r="D20" i="9"/>
  <c r="E20" i="9"/>
  <c r="D21" i="9"/>
  <c r="E21" i="9"/>
  <c r="D22" i="9"/>
  <c r="E22" i="9"/>
  <c r="D23" i="9"/>
  <c r="E23" i="9"/>
  <c r="D24" i="9"/>
  <c r="E24" i="9"/>
  <c r="D25" i="9"/>
  <c r="E25" i="9"/>
  <c r="D26" i="9"/>
  <c r="E26" i="9"/>
  <c r="D27" i="9"/>
  <c r="E27" i="9"/>
  <c r="E28" i="9"/>
  <c r="E29" i="9"/>
  <c r="E30" i="9"/>
  <c r="E31" i="9"/>
  <c r="E32" i="9"/>
  <c r="E33" i="9"/>
  <c r="C9" i="5" l="1"/>
  <c r="D9" i="5"/>
  <c r="I9" i="5"/>
  <c r="J9" i="5"/>
  <c r="L9" i="5"/>
  <c r="M9" i="5"/>
  <c r="C11" i="5"/>
  <c r="D11" i="5"/>
  <c r="I11" i="5"/>
  <c r="J11" i="5"/>
  <c r="L11" i="5"/>
  <c r="M11" i="5"/>
  <c r="C13" i="5"/>
  <c r="D13" i="5"/>
  <c r="I13" i="5"/>
  <c r="J13" i="5"/>
  <c r="L13" i="5"/>
  <c r="M13" i="5"/>
  <c r="C15" i="5"/>
  <c r="D15" i="5"/>
  <c r="I15" i="5"/>
  <c r="J15" i="5"/>
  <c r="L15" i="5"/>
  <c r="M15" i="5"/>
  <c r="C17" i="5"/>
  <c r="D17" i="5"/>
  <c r="I17" i="5"/>
  <c r="J17" i="5"/>
  <c r="L17" i="5"/>
  <c r="M17" i="5"/>
  <c r="C19" i="5"/>
  <c r="D19" i="5"/>
  <c r="I19" i="5"/>
  <c r="J19" i="5"/>
  <c r="L19" i="5"/>
  <c r="M19" i="5"/>
  <c r="C21" i="5"/>
  <c r="D21" i="5"/>
  <c r="I21" i="5"/>
  <c r="J21" i="5"/>
  <c r="L21" i="5"/>
  <c r="M21" i="5"/>
  <c r="C23" i="5"/>
  <c r="D23" i="5"/>
  <c r="I23" i="5"/>
  <c r="J23" i="5"/>
  <c r="L23" i="5"/>
  <c r="M23" i="5"/>
  <c r="C25" i="5"/>
  <c r="D25" i="5"/>
  <c r="I25" i="5"/>
  <c r="J25" i="5"/>
  <c r="L25" i="5"/>
  <c r="M25" i="5"/>
  <c r="C27" i="5"/>
  <c r="D27" i="5"/>
  <c r="I27" i="5"/>
  <c r="J27" i="5"/>
  <c r="L27" i="5"/>
  <c r="M27" i="5"/>
  <c r="C29" i="5"/>
  <c r="D29" i="5"/>
  <c r="I29" i="5"/>
  <c r="J29" i="5"/>
  <c r="L29" i="5"/>
  <c r="M29" i="5"/>
  <c r="C31" i="5"/>
  <c r="D31" i="5"/>
  <c r="I31" i="5"/>
  <c r="J31" i="5"/>
  <c r="L31" i="5"/>
  <c r="M31" i="5"/>
  <c r="C33" i="5"/>
  <c r="D33" i="5"/>
  <c r="I33" i="5"/>
  <c r="J33" i="5"/>
  <c r="L33" i="5"/>
  <c r="M33" i="5"/>
  <c r="C35" i="5"/>
  <c r="D35" i="5"/>
  <c r="I35" i="5"/>
  <c r="J35" i="5"/>
  <c r="L35" i="5"/>
  <c r="M35" i="5"/>
  <c r="C37" i="5"/>
  <c r="D37" i="5"/>
  <c r="I37" i="5"/>
  <c r="J37" i="5"/>
  <c r="L37" i="5"/>
  <c r="M37" i="5"/>
  <c r="D46" i="5"/>
  <c r="G46" i="5"/>
  <c r="D47" i="5"/>
  <c r="G47" i="5"/>
  <c r="D48" i="5"/>
  <c r="G48" i="5"/>
  <c r="G49" i="5"/>
  <c r="J49" i="5"/>
  <c r="D50" i="5"/>
  <c r="G50" i="5"/>
  <c r="J50" i="5"/>
  <c r="D51" i="5"/>
  <c r="G51" i="5"/>
  <c r="J51" i="5"/>
  <c r="D52" i="5"/>
  <c r="G52" i="5"/>
  <c r="J52" i="5"/>
  <c r="D53" i="5"/>
  <c r="G53" i="5"/>
  <c r="J53" i="5"/>
  <c r="D54" i="5"/>
  <c r="G54" i="5"/>
  <c r="J54" i="5"/>
  <c r="D55" i="5"/>
  <c r="G55" i="5"/>
  <c r="J55" i="5"/>
  <c r="D56" i="5"/>
  <c r="G56" i="5"/>
  <c r="J56" i="5"/>
  <c r="D57" i="5"/>
  <c r="G57" i="5"/>
  <c r="J57" i="5"/>
  <c r="D58" i="5"/>
  <c r="G58" i="5"/>
  <c r="J58" i="5"/>
  <c r="D60" i="5"/>
  <c r="G60" i="5"/>
  <c r="J60" i="5"/>
  <c r="J6" i="3" l="1"/>
  <c r="K6" i="3"/>
  <c r="J7" i="3"/>
  <c r="K7" i="3"/>
  <c r="J8" i="3"/>
  <c r="K8" i="3"/>
  <c r="J9" i="3"/>
  <c r="K9" i="3"/>
  <c r="J10" i="3"/>
  <c r="K10" i="3"/>
  <c r="J11" i="3"/>
  <c r="K11" i="3"/>
  <c r="J12" i="3"/>
  <c r="K12" i="3"/>
  <c r="J13" i="3"/>
  <c r="K13" i="3"/>
  <c r="J16" i="3"/>
  <c r="K16" i="3"/>
  <c r="J17" i="3"/>
  <c r="K17" i="3"/>
  <c r="J18" i="3"/>
  <c r="K18" i="3"/>
  <c r="J19" i="3"/>
  <c r="K19" i="3"/>
  <c r="J20" i="3"/>
  <c r="K20" i="3"/>
  <c r="J21" i="3"/>
  <c r="K21" i="3"/>
  <c r="J22" i="3"/>
  <c r="K22" i="3"/>
  <c r="B21" i="1" l="1"/>
  <c r="B20" i="1"/>
  <c r="B19" i="1"/>
  <c r="C6" i="1"/>
  <c r="C5" i="1" s="1"/>
  <c r="B5" i="1" s="1"/>
  <c r="E5" i="1"/>
  <c r="D5" i="1"/>
</calcChain>
</file>

<file path=xl/sharedStrings.xml><?xml version="1.0" encoding="utf-8"?>
<sst xmlns="http://schemas.openxmlformats.org/spreadsheetml/2006/main" count="363" uniqueCount="211">
  <si>
    <t>8保健・衛生－1保健</t>
    <rPh sb="1" eb="3">
      <t>ホケン</t>
    </rPh>
    <rPh sb="4" eb="6">
      <t>エイセイ</t>
    </rPh>
    <phoneticPr fontId="2"/>
  </si>
  <si>
    <t>1 地区別医療施設数</t>
    <rPh sb="2" eb="4">
      <t>チク</t>
    </rPh>
    <rPh sb="4" eb="5">
      <t>ベツ</t>
    </rPh>
    <rPh sb="5" eb="7">
      <t>イリョウ</t>
    </rPh>
    <rPh sb="7" eb="9">
      <t>シセツ</t>
    </rPh>
    <rPh sb="9" eb="10">
      <t>スウ</t>
    </rPh>
    <phoneticPr fontId="2"/>
  </si>
  <si>
    <t>令和元年12月31日現在</t>
    <rPh sb="0" eb="1">
      <t>レイ</t>
    </rPh>
    <rPh sb="1" eb="2">
      <t>ワ</t>
    </rPh>
    <rPh sb="2" eb="3">
      <t>ガン</t>
    </rPh>
    <phoneticPr fontId="2"/>
  </si>
  <si>
    <t>地　　　区</t>
    <rPh sb="0" eb="1">
      <t>チ</t>
    </rPh>
    <rPh sb="4" eb="5">
      <t>ク</t>
    </rPh>
    <phoneticPr fontId="2"/>
  </si>
  <si>
    <t>総　　　数</t>
    <rPh sb="0" eb="1">
      <t>フサ</t>
    </rPh>
    <rPh sb="4" eb="5">
      <t>カズ</t>
    </rPh>
    <phoneticPr fontId="2"/>
  </si>
  <si>
    <t>病　　　院</t>
    <rPh sb="0" eb="1">
      <t>ヤマイ</t>
    </rPh>
    <rPh sb="4" eb="5">
      <t>イン</t>
    </rPh>
    <phoneticPr fontId="2"/>
  </si>
  <si>
    <t>診療所</t>
    <rPh sb="0" eb="1">
      <t>ミ</t>
    </rPh>
    <rPh sb="1" eb="2">
      <t>リョウ</t>
    </rPh>
    <rPh sb="2" eb="3">
      <t>トコロ</t>
    </rPh>
    <phoneticPr fontId="2"/>
  </si>
  <si>
    <t>歯　　　科</t>
    <rPh sb="0" eb="1">
      <t>ハ</t>
    </rPh>
    <rPh sb="4" eb="5">
      <t>カ</t>
    </rPh>
    <phoneticPr fontId="2"/>
  </si>
  <si>
    <t>総数</t>
    <rPh sb="0" eb="1">
      <t>フサ</t>
    </rPh>
    <rPh sb="1" eb="2">
      <t>カズ</t>
    </rPh>
    <phoneticPr fontId="2"/>
  </si>
  <si>
    <t>（鶴瀬地区）</t>
    <rPh sb="1" eb="2">
      <t>ツル</t>
    </rPh>
    <rPh sb="2" eb="3">
      <t>セ</t>
    </rPh>
    <rPh sb="3" eb="5">
      <t>チク</t>
    </rPh>
    <phoneticPr fontId="2"/>
  </si>
  <si>
    <t>大字鶴馬</t>
    <rPh sb="0" eb="2">
      <t>オオアザ</t>
    </rPh>
    <rPh sb="2" eb="4">
      <t>ツルマ</t>
    </rPh>
    <phoneticPr fontId="2"/>
  </si>
  <si>
    <r>
      <rPr>
        <vertAlign val="superscript"/>
        <sz val="10"/>
        <rFont val="HGPｺﾞｼｯｸM"/>
        <family val="3"/>
        <charset val="128"/>
      </rPr>
      <t>※</t>
    </r>
    <r>
      <rPr>
        <sz val="10"/>
        <rFont val="HGPｺﾞｼｯｸM"/>
        <family val="3"/>
        <charset val="128"/>
      </rPr>
      <t>9</t>
    </r>
    <phoneticPr fontId="2"/>
  </si>
  <si>
    <t>大字勝瀬</t>
    <rPh sb="0" eb="2">
      <t>オオアザ</t>
    </rPh>
    <rPh sb="2" eb="4">
      <t>カツセ</t>
    </rPh>
    <phoneticPr fontId="2"/>
  </si>
  <si>
    <t>-</t>
    <phoneticPr fontId="2"/>
  </si>
  <si>
    <r>
      <rPr>
        <vertAlign val="superscript"/>
        <sz val="10"/>
        <rFont val="HGPｺﾞｼｯｸM"/>
        <family val="3"/>
        <charset val="128"/>
      </rPr>
      <t>※</t>
    </r>
    <r>
      <rPr>
        <sz val="10"/>
        <rFont val="HGPｺﾞｼｯｸM"/>
        <family val="3"/>
        <charset val="128"/>
      </rPr>
      <t>3</t>
    </r>
    <phoneticPr fontId="2"/>
  </si>
  <si>
    <t>山室</t>
    <rPh sb="0" eb="1">
      <t>ヤマ</t>
    </rPh>
    <rPh sb="1" eb="2">
      <t>シツ</t>
    </rPh>
    <phoneticPr fontId="2"/>
  </si>
  <si>
    <t>羽沢</t>
    <rPh sb="0" eb="1">
      <t>ハネ</t>
    </rPh>
    <rPh sb="1" eb="2">
      <t>サワ</t>
    </rPh>
    <phoneticPr fontId="2"/>
  </si>
  <si>
    <t>鶴馬</t>
    <rPh sb="0" eb="1">
      <t>ツル</t>
    </rPh>
    <rPh sb="1" eb="2">
      <t>ウマ</t>
    </rPh>
    <phoneticPr fontId="2"/>
  </si>
  <si>
    <t>-</t>
    <phoneticPr fontId="2"/>
  </si>
  <si>
    <t>上沢</t>
    <rPh sb="0" eb="2">
      <t>カミサワ</t>
    </rPh>
    <phoneticPr fontId="2"/>
  </si>
  <si>
    <t>-</t>
    <phoneticPr fontId="2"/>
  </si>
  <si>
    <t>鶴瀬東</t>
    <rPh sb="0" eb="2">
      <t>ツルセ</t>
    </rPh>
    <rPh sb="2" eb="3">
      <t>ヒガシ</t>
    </rPh>
    <phoneticPr fontId="2"/>
  </si>
  <si>
    <t>鶴瀬西</t>
    <rPh sb="0" eb="2">
      <t>ツルセ</t>
    </rPh>
    <rPh sb="2" eb="3">
      <t>ニシ</t>
    </rPh>
    <phoneticPr fontId="2"/>
  </si>
  <si>
    <r>
      <rPr>
        <vertAlign val="superscript"/>
        <sz val="10"/>
        <rFont val="HGPｺﾞｼｯｸM"/>
        <family val="3"/>
        <charset val="128"/>
      </rPr>
      <t>※</t>
    </r>
    <r>
      <rPr>
        <sz val="10"/>
        <rFont val="HGPｺﾞｼｯｸM"/>
        <family val="3"/>
        <charset val="128"/>
      </rPr>
      <t>3</t>
    </r>
    <phoneticPr fontId="2"/>
  </si>
  <si>
    <t>関沢</t>
    <rPh sb="0" eb="2">
      <t>セキザワ</t>
    </rPh>
    <phoneticPr fontId="2"/>
  </si>
  <si>
    <t>ふじみ野東</t>
    <rPh sb="3" eb="4">
      <t>ノ</t>
    </rPh>
    <rPh sb="4" eb="5">
      <t>ヒガシ</t>
    </rPh>
    <phoneticPr fontId="2"/>
  </si>
  <si>
    <t>ふじみ野西</t>
    <rPh sb="3" eb="4">
      <t>ノ</t>
    </rPh>
    <rPh sb="4" eb="5">
      <t>ニシ</t>
    </rPh>
    <phoneticPr fontId="2"/>
  </si>
  <si>
    <t>（南畑地区）</t>
    <rPh sb="1" eb="2">
      <t>ミナミ</t>
    </rPh>
    <rPh sb="2" eb="3">
      <t>ハタケ</t>
    </rPh>
    <rPh sb="3" eb="5">
      <t>チク</t>
    </rPh>
    <phoneticPr fontId="2"/>
  </si>
  <si>
    <t>大字上南畑</t>
    <rPh sb="0" eb="2">
      <t>オオアザ</t>
    </rPh>
    <rPh sb="2" eb="5">
      <t>カミナンバタ</t>
    </rPh>
    <phoneticPr fontId="2"/>
  </si>
  <si>
    <t>大字下南畑</t>
    <rPh sb="0" eb="2">
      <t>オオアザ</t>
    </rPh>
    <rPh sb="2" eb="5">
      <t>シモナンバタ</t>
    </rPh>
    <phoneticPr fontId="2"/>
  </si>
  <si>
    <t>南畑新田</t>
    <rPh sb="0" eb="2">
      <t>ミナミハタ</t>
    </rPh>
    <rPh sb="2" eb="4">
      <t>シンデン</t>
    </rPh>
    <phoneticPr fontId="2"/>
  </si>
  <si>
    <t>（水谷地区）</t>
    <rPh sb="1" eb="2">
      <t>ミズ</t>
    </rPh>
    <rPh sb="2" eb="3">
      <t>タニ</t>
    </rPh>
    <rPh sb="3" eb="5">
      <t>チク</t>
    </rPh>
    <phoneticPr fontId="2"/>
  </si>
  <si>
    <t>水子</t>
    <rPh sb="0" eb="2">
      <t>ミズコ</t>
    </rPh>
    <phoneticPr fontId="2"/>
  </si>
  <si>
    <t>水谷</t>
    <rPh sb="0" eb="2">
      <t>ミズタニ</t>
    </rPh>
    <phoneticPr fontId="2"/>
  </si>
  <si>
    <t>東みずほ台</t>
    <rPh sb="0" eb="1">
      <t>ヒガシ</t>
    </rPh>
    <rPh sb="4" eb="5">
      <t>ダイ</t>
    </rPh>
    <phoneticPr fontId="2"/>
  </si>
  <si>
    <r>
      <rPr>
        <vertAlign val="superscript"/>
        <sz val="10"/>
        <rFont val="HGPｺﾞｼｯｸM"/>
        <family val="3"/>
        <charset val="128"/>
      </rPr>
      <t>※</t>
    </r>
    <r>
      <rPr>
        <sz val="10"/>
        <rFont val="HGPｺﾞｼｯｸM"/>
        <family val="3"/>
        <charset val="128"/>
      </rPr>
      <t>8</t>
    </r>
    <phoneticPr fontId="2"/>
  </si>
  <si>
    <t>西みずほ台</t>
    <rPh sb="0" eb="1">
      <t>ニシ</t>
    </rPh>
    <rPh sb="4" eb="5">
      <t>ダイ</t>
    </rPh>
    <phoneticPr fontId="2"/>
  </si>
  <si>
    <r>
      <rPr>
        <vertAlign val="superscript"/>
        <sz val="10"/>
        <rFont val="HGPｺﾞｼｯｸM"/>
        <family val="3"/>
        <charset val="128"/>
      </rPr>
      <t>※</t>
    </r>
    <r>
      <rPr>
        <sz val="10"/>
        <rFont val="HGPｺﾞｼｯｸM"/>
        <family val="3"/>
        <charset val="128"/>
      </rPr>
      <t>7</t>
    </r>
    <phoneticPr fontId="2"/>
  </si>
  <si>
    <t>水谷東</t>
    <rPh sb="0" eb="2">
      <t>ミズタニ</t>
    </rPh>
    <rPh sb="2" eb="3">
      <t>ヒガシ</t>
    </rPh>
    <phoneticPr fontId="2"/>
  </si>
  <si>
    <t>針ケ谷</t>
    <rPh sb="0" eb="1">
      <t>ハリ</t>
    </rPh>
    <rPh sb="2" eb="3">
      <t>タニ</t>
    </rPh>
    <phoneticPr fontId="2"/>
  </si>
  <si>
    <t>資料：埼玉県医療機能情報提供システム</t>
    <rPh sb="0" eb="2">
      <t>シリョウ</t>
    </rPh>
    <rPh sb="3" eb="6">
      <t>サイタマケン</t>
    </rPh>
    <rPh sb="6" eb="8">
      <t>イリョウ</t>
    </rPh>
    <rPh sb="8" eb="10">
      <t>キノウ</t>
    </rPh>
    <rPh sb="10" eb="12">
      <t>ジョウホウ</t>
    </rPh>
    <rPh sb="12" eb="14">
      <t>テイキョウ</t>
    </rPh>
    <phoneticPr fontId="2"/>
  </si>
  <si>
    <t>注）「※」の数値は令和元年12月31日現在未報告及び休業中の医療施設を含む。</t>
    <rPh sb="0" eb="1">
      <t>チュウ</t>
    </rPh>
    <rPh sb="6" eb="8">
      <t>スウチ</t>
    </rPh>
    <rPh sb="9" eb="10">
      <t>レイ</t>
    </rPh>
    <rPh sb="10" eb="11">
      <t>ワ</t>
    </rPh>
    <rPh sb="11" eb="12">
      <t>ガン</t>
    </rPh>
    <rPh sb="12" eb="13">
      <t>ネン</t>
    </rPh>
    <rPh sb="15" eb="16">
      <t>ガツ</t>
    </rPh>
    <rPh sb="18" eb="19">
      <t>ニチ</t>
    </rPh>
    <rPh sb="19" eb="21">
      <t>ゲンザイ</t>
    </rPh>
    <rPh sb="21" eb="24">
      <t>ミホウコク</t>
    </rPh>
    <rPh sb="24" eb="25">
      <t>オヨ</t>
    </rPh>
    <rPh sb="26" eb="29">
      <t>キュウギョウチュウ</t>
    </rPh>
    <rPh sb="30" eb="32">
      <t>イリョウ</t>
    </rPh>
    <rPh sb="32" eb="34">
      <t>シセツ</t>
    </rPh>
    <rPh sb="35" eb="36">
      <t>フク</t>
    </rPh>
    <phoneticPr fontId="2"/>
  </si>
  <si>
    <t>資料：埼玉県保健医療部保健医療政策課　</t>
    <rPh sb="0" eb="2">
      <t>シリョウ</t>
    </rPh>
    <rPh sb="3" eb="5">
      <t>サイタマ</t>
    </rPh>
    <rPh sb="5" eb="6">
      <t>ケン</t>
    </rPh>
    <rPh sb="6" eb="8">
      <t>ホケン</t>
    </rPh>
    <rPh sb="8" eb="10">
      <t>イリョウ</t>
    </rPh>
    <rPh sb="10" eb="11">
      <t>ブ</t>
    </rPh>
    <rPh sb="11" eb="13">
      <t>ホケン</t>
    </rPh>
    <rPh sb="13" eb="15">
      <t>イリョウ</t>
    </rPh>
    <rPh sb="15" eb="17">
      <t>セイサク</t>
    </rPh>
    <rPh sb="17" eb="18">
      <t>カ</t>
    </rPh>
    <phoneticPr fontId="2"/>
  </si>
  <si>
    <t>－</t>
  </si>
  <si>
    <t>平　元</t>
    <rPh sb="0" eb="1">
      <t>ヒラ</t>
    </rPh>
    <rPh sb="2" eb="3">
      <t>モト</t>
    </rPh>
    <phoneticPr fontId="2"/>
  </si>
  <si>
    <t>そ の 他</t>
    <rPh sb="4" eb="5">
      <t>タ</t>
    </rPh>
    <phoneticPr fontId="2"/>
  </si>
  <si>
    <t>自　　　殺</t>
    <rPh sb="0" eb="1">
      <t>ジ</t>
    </rPh>
    <rPh sb="4" eb="5">
      <t>コロ</t>
    </rPh>
    <phoneticPr fontId="2"/>
  </si>
  <si>
    <t>不慮の事故</t>
    <rPh sb="0" eb="2">
      <t>フリョ</t>
    </rPh>
    <rPh sb="3" eb="5">
      <t>ジコ</t>
    </rPh>
    <phoneticPr fontId="2"/>
  </si>
  <si>
    <t>老   衰</t>
    <rPh sb="0" eb="1">
      <t>ロウ</t>
    </rPh>
    <rPh sb="4" eb="5">
      <t>オトロ</t>
    </rPh>
    <phoneticPr fontId="2"/>
  </si>
  <si>
    <t>腎　不　全</t>
    <rPh sb="0" eb="1">
      <t>ジン</t>
    </rPh>
    <rPh sb="2" eb="3">
      <t>フ</t>
    </rPh>
    <rPh sb="4" eb="5">
      <t>ゼン</t>
    </rPh>
    <phoneticPr fontId="2"/>
  </si>
  <si>
    <t>肺  　炎</t>
    <rPh sb="0" eb="1">
      <t>ハイ</t>
    </rPh>
    <rPh sb="4" eb="5">
      <t>ホノオ</t>
    </rPh>
    <phoneticPr fontId="2"/>
  </si>
  <si>
    <t>心　疾　患</t>
    <rPh sb="0" eb="1">
      <t>シン</t>
    </rPh>
    <rPh sb="2" eb="3">
      <t>ヤマイ</t>
    </rPh>
    <rPh sb="4" eb="5">
      <t>ワズラ</t>
    </rPh>
    <phoneticPr fontId="2"/>
  </si>
  <si>
    <t>脳血管疾患</t>
    <rPh sb="0" eb="1">
      <t>ノウ</t>
    </rPh>
    <rPh sb="1" eb="3">
      <t>ケッカン</t>
    </rPh>
    <rPh sb="3" eb="5">
      <t>シッカン</t>
    </rPh>
    <phoneticPr fontId="2"/>
  </si>
  <si>
    <t>悪性新生物</t>
    <rPh sb="0" eb="2">
      <t>アクセイ</t>
    </rPh>
    <rPh sb="2" eb="5">
      <t>シンセイブツ</t>
    </rPh>
    <phoneticPr fontId="2"/>
  </si>
  <si>
    <t>高　血　圧</t>
    <rPh sb="0" eb="1">
      <t>タカ</t>
    </rPh>
    <rPh sb="2" eb="3">
      <t>チ</t>
    </rPh>
    <rPh sb="4" eb="5">
      <t>アツ</t>
    </rPh>
    <phoneticPr fontId="2"/>
  </si>
  <si>
    <t>計</t>
    <rPh sb="0" eb="1">
      <t>ケイ</t>
    </rPh>
    <phoneticPr fontId="2"/>
  </si>
  <si>
    <t>年</t>
    <rPh sb="0" eb="1">
      <t>トシ</t>
    </rPh>
    <phoneticPr fontId="2"/>
  </si>
  <si>
    <t>2 主要死因別死亡者数の推移</t>
    <rPh sb="2" eb="4">
      <t>シュヨウ</t>
    </rPh>
    <rPh sb="4" eb="6">
      <t>シイン</t>
    </rPh>
    <rPh sb="6" eb="7">
      <t>ベツ</t>
    </rPh>
    <rPh sb="7" eb="10">
      <t>シボウシャ</t>
    </rPh>
    <rPh sb="10" eb="11">
      <t>スウ</t>
    </rPh>
    <rPh sb="12" eb="14">
      <t>スイイ</t>
    </rPh>
    <phoneticPr fontId="2"/>
  </si>
  <si>
    <t>8保健・衛生―1保健</t>
    <rPh sb="1" eb="3">
      <t>ホケン</t>
    </rPh>
    <rPh sb="4" eb="6">
      <t>エイセイ</t>
    </rPh>
    <phoneticPr fontId="2"/>
  </si>
  <si>
    <t>※2　小学生以上の年齢（特例措置対象年齢者）含む。</t>
    <rPh sb="3" eb="6">
      <t>ショウガクセイ</t>
    </rPh>
    <rPh sb="6" eb="8">
      <t>イジョウ</t>
    </rPh>
    <rPh sb="9" eb="11">
      <t>ネンレイ</t>
    </rPh>
    <rPh sb="12" eb="14">
      <t>トクレイ</t>
    </rPh>
    <rPh sb="14" eb="16">
      <t>ソチ</t>
    </rPh>
    <rPh sb="16" eb="18">
      <t>タイショウ</t>
    </rPh>
    <rPh sb="18" eb="20">
      <t>ネンレイ</t>
    </rPh>
    <rPh sb="20" eb="21">
      <t>シャ</t>
    </rPh>
    <rPh sb="22" eb="23">
      <t>フク</t>
    </rPh>
    <phoneticPr fontId="2"/>
  </si>
  <si>
    <t>※1　平成28年10月1日から、B型肝炎ワクチンの定期接種開始。</t>
    <rPh sb="3" eb="5">
      <t>ヘイセイ</t>
    </rPh>
    <rPh sb="7" eb="8">
      <t>ネン</t>
    </rPh>
    <rPh sb="10" eb="11">
      <t>ガツ</t>
    </rPh>
    <rPh sb="12" eb="13">
      <t>ヒ</t>
    </rPh>
    <rPh sb="17" eb="18">
      <t>ガタ</t>
    </rPh>
    <rPh sb="18" eb="20">
      <t>カンエン</t>
    </rPh>
    <rPh sb="25" eb="27">
      <t>テイキ</t>
    </rPh>
    <rPh sb="27" eb="29">
      <t>セッシュ</t>
    </rPh>
    <rPh sb="29" eb="31">
      <t>カイシ</t>
    </rPh>
    <phoneticPr fontId="2"/>
  </si>
  <si>
    <t>資料：健康増進センター　　</t>
    <rPh sb="0" eb="2">
      <t>シリョウ</t>
    </rPh>
    <rPh sb="3" eb="5">
      <t>ケンコウ</t>
    </rPh>
    <rPh sb="5" eb="7">
      <t>ゾウシン</t>
    </rPh>
    <phoneticPr fontId="2"/>
  </si>
  <si>
    <t>インフルエンザ</t>
    <phoneticPr fontId="2"/>
  </si>
  <si>
    <t>高齢者肺炎球菌　</t>
    <rPh sb="0" eb="3">
      <t>コウレイシャ</t>
    </rPh>
    <rPh sb="3" eb="5">
      <t>ハイエン</t>
    </rPh>
    <rPh sb="5" eb="7">
      <t>キュウキン</t>
    </rPh>
    <phoneticPr fontId="2"/>
  </si>
  <si>
    <t>高齢者</t>
    <rPh sb="0" eb="3">
      <t>コウレイシャ</t>
    </rPh>
    <phoneticPr fontId="2"/>
  </si>
  <si>
    <t>子宮頸がん
予防ワクチン</t>
    <rPh sb="0" eb="2">
      <t>シキュウ</t>
    </rPh>
    <rPh sb="2" eb="3">
      <t>ケイ</t>
    </rPh>
    <rPh sb="6" eb="8">
      <t>ヨボウ</t>
    </rPh>
    <phoneticPr fontId="2"/>
  </si>
  <si>
    <t>中学１年～高校１年生女子</t>
    <rPh sb="0" eb="2">
      <t>チュウガク</t>
    </rPh>
    <rPh sb="3" eb="4">
      <t>ネン</t>
    </rPh>
    <rPh sb="5" eb="7">
      <t>コウコウ</t>
    </rPh>
    <rPh sb="8" eb="10">
      <t>ネンセイ</t>
    </rPh>
    <rPh sb="10" eb="12">
      <t>ジョシ</t>
    </rPh>
    <phoneticPr fontId="2"/>
  </si>
  <si>
    <t>二種混合</t>
    <rPh sb="0" eb="2">
      <t>ニシュ</t>
    </rPh>
    <rPh sb="2" eb="4">
      <t>コンゴウ</t>
    </rPh>
    <phoneticPr fontId="2"/>
  </si>
  <si>
    <r>
      <rPr>
        <vertAlign val="superscript"/>
        <sz val="10"/>
        <rFont val="HGPｺﾞｼｯｸM"/>
        <family val="3"/>
        <charset val="128"/>
      </rPr>
      <t>※2</t>
    </r>
    <r>
      <rPr>
        <sz val="10"/>
        <rFont val="HGPｺﾞｼｯｸM"/>
        <family val="3"/>
        <charset val="128"/>
      </rPr>
      <t>日本脳炎</t>
    </r>
    <rPh sb="2" eb="4">
      <t>ニホン</t>
    </rPh>
    <rPh sb="4" eb="6">
      <t>ノウエン</t>
    </rPh>
    <phoneticPr fontId="2"/>
  </si>
  <si>
    <t>小学生</t>
    <rPh sb="0" eb="3">
      <t>ショウガクセイ</t>
    </rPh>
    <phoneticPr fontId="2"/>
  </si>
  <si>
    <t>日本脳炎</t>
    <rPh sb="0" eb="2">
      <t>ニホン</t>
    </rPh>
    <rPh sb="2" eb="4">
      <t>ノウエン</t>
    </rPh>
    <phoneticPr fontId="2"/>
  </si>
  <si>
    <t>水痘</t>
    <rPh sb="0" eb="1">
      <t>スイ</t>
    </rPh>
    <rPh sb="1" eb="2">
      <t>トウ</t>
    </rPh>
    <phoneticPr fontId="2"/>
  </si>
  <si>
    <t>-</t>
  </si>
  <si>
    <t>-</t>
    <phoneticPr fontId="9"/>
  </si>
  <si>
    <t>風しん</t>
    <rPh sb="0" eb="1">
      <t>フウ</t>
    </rPh>
    <phoneticPr fontId="2"/>
  </si>
  <si>
    <t>-</t>
    <phoneticPr fontId="9"/>
  </si>
  <si>
    <t>麻しん</t>
    <rPh sb="0" eb="1">
      <t>マ</t>
    </rPh>
    <phoneticPr fontId="2"/>
  </si>
  <si>
    <t>麻しん風しん混合
（２期）</t>
    <rPh sb="0" eb="1">
      <t>マ</t>
    </rPh>
    <rPh sb="3" eb="4">
      <t>フウ</t>
    </rPh>
    <rPh sb="6" eb="8">
      <t>コンゴウ</t>
    </rPh>
    <rPh sb="11" eb="12">
      <t>キ</t>
    </rPh>
    <phoneticPr fontId="2"/>
  </si>
  <si>
    <t>麻しん風しん混合
（１期）</t>
    <rPh sb="0" eb="1">
      <t>マ</t>
    </rPh>
    <rPh sb="3" eb="4">
      <t>フウ</t>
    </rPh>
    <rPh sb="6" eb="8">
      <t>コンゴウ</t>
    </rPh>
    <rPh sb="11" eb="12">
      <t>キ</t>
    </rPh>
    <phoneticPr fontId="2"/>
  </si>
  <si>
    <t>ＢＣＧ</t>
    <phoneticPr fontId="2"/>
  </si>
  <si>
    <t>不活化ポリオ</t>
    <rPh sb="0" eb="1">
      <t>フ</t>
    </rPh>
    <rPh sb="1" eb="3">
      <t>カツカ</t>
    </rPh>
    <phoneticPr fontId="2"/>
  </si>
  <si>
    <t>四種混合</t>
    <rPh sb="0" eb="2">
      <t>４シュ</t>
    </rPh>
    <rPh sb="2" eb="4">
      <t>コンゴウ</t>
    </rPh>
    <phoneticPr fontId="2"/>
  </si>
  <si>
    <r>
      <rPr>
        <vertAlign val="superscript"/>
        <sz val="10"/>
        <rFont val="HGPｺﾞｼｯｸM"/>
        <family val="3"/>
        <charset val="128"/>
      </rPr>
      <t>※1</t>
    </r>
    <r>
      <rPr>
        <sz val="10"/>
        <rFont val="HGPｺﾞｼｯｸM"/>
        <family val="3"/>
        <charset val="128"/>
      </rPr>
      <t>Ｂ型肝炎</t>
    </r>
    <rPh sb="3" eb="4">
      <t>ガタ</t>
    </rPh>
    <rPh sb="4" eb="6">
      <t>カンエン</t>
    </rPh>
    <phoneticPr fontId="2"/>
  </si>
  <si>
    <t>小児肺炎球菌</t>
    <rPh sb="0" eb="2">
      <t>ショウニ</t>
    </rPh>
    <rPh sb="2" eb="4">
      <t>ハイエン</t>
    </rPh>
    <rPh sb="4" eb="6">
      <t>キュウキン</t>
    </rPh>
    <phoneticPr fontId="2"/>
  </si>
  <si>
    <t>ヒブ</t>
    <phoneticPr fontId="2"/>
  </si>
  <si>
    <t>乳幼児</t>
    <rPh sb="0" eb="3">
      <t>ニュウヨウジ</t>
    </rPh>
    <phoneticPr fontId="2"/>
  </si>
  <si>
    <t>30年度</t>
    <rPh sb="2" eb="3">
      <t>ネン</t>
    </rPh>
    <rPh sb="3" eb="4">
      <t>ド</t>
    </rPh>
    <phoneticPr fontId="2"/>
  </si>
  <si>
    <t>29年度</t>
    <rPh sb="2" eb="3">
      <t>ネン</t>
    </rPh>
    <rPh sb="3" eb="4">
      <t>ド</t>
    </rPh>
    <phoneticPr fontId="2"/>
  </si>
  <si>
    <t>28年度</t>
    <rPh sb="2" eb="3">
      <t>ネン</t>
    </rPh>
    <rPh sb="3" eb="4">
      <t>ド</t>
    </rPh>
    <phoneticPr fontId="2"/>
  </si>
  <si>
    <t>接種率（％）</t>
    <rPh sb="0" eb="2">
      <t>セッシュ</t>
    </rPh>
    <rPh sb="2" eb="3">
      <t>リツ</t>
    </rPh>
    <phoneticPr fontId="2"/>
  </si>
  <si>
    <t>接種者数（接種回数）</t>
  </si>
  <si>
    <t>当該延人数（対象者数）</t>
    <rPh sb="0" eb="2">
      <t>トウガイ</t>
    </rPh>
    <rPh sb="2" eb="3">
      <t>ノ</t>
    </rPh>
    <rPh sb="3" eb="5">
      <t>ニンズウ</t>
    </rPh>
    <rPh sb="6" eb="9">
      <t>タイショウシャ</t>
    </rPh>
    <rPh sb="9" eb="10">
      <t>スウ</t>
    </rPh>
    <phoneticPr fontId="2"/>
  </si>
  <si>
    <t>種別</t>
    <rPh sb="0" eb="2">
      <t>シュベツ</t>
    </rPh>
    <phoneticPr fontId="2"/>
  </si>
  <si>
    <t>区分</t>
    <rPh sb="0" eb="2">
      <t>クブン</t>
    </rPh>
    <phoneticPr fontId="2"/>
  </si>
  <si>
    <t>3 各種予防接種実施状況（定期予防接種）</t>
    <rPh sb="2" eb="4">
      <t>カクシュ</t>
    </rPh>
    <rPh sb="4" eb="6">
      <t>ヨボウ</t>
    </rPh>
    <rPh sb="6" eb="8">
      <t>セッシュ</t>
    </rPh>
    <rPh sb="8" eb="10">
      <t>ジッシ</t>
    </rPh>
    <rPh sb="10" eb="12">
      <t>ジョウキョウ</t>
    </rPh>
    <rPh sb="13" eb="15">
      <t>テイキ</t>
    </rPh>
    <rPh sb="15" eb="17">
      <t>ヨボウ</t>
    </rPh>
    <rPh sb="17" eb="19">
      <t>セッシュ</t>
    </rPh>
    <phoneticPr fontId="2"/>
  </si>
  <si>
    <t>資料：健康増進センター　</t>
    <rPh sb="0" eb="2">
      <t>シリョウ</t>
    </rPh>
    <rPh sb="3" eb="5">
      <t>ケンコウ</t>
    </rPh>
    <rPh sb="5" eb="7">
      <t>ゾウシン</t>
    </rPh>
    <phoneticPr fontId="2"/>
  </si>
  <si>
    <t>（平成19年度から実施）</t>
    <rPh sb="1" eb="3">
      <t>ヘイセイ</t>
    </rPh>
    <rPh sb="5" eb="7">
      <t>ネンド</t>
    </rPh>
    <rPh sb="9" eb="11">
      <t>ジッシ</t>
    </rPh>
    <phoneticPr fontId="2"/>
  </si>
  <si>
    <t>平　16</t>
    <phoneticPr fontId="9"/>
  </si>
  <si>
    <t>要精検率(%)</t>
    <rPh sb="0" eb="1">
      <t>ヨウ</t>
    </rPh>
    <rPh sb="1" eb="2">
      <t>セイ</t>
    </rPh>
    <rPh sb="2" eb="3">
      <t>ケン</t>
    </rPh>
    <rPh sb="3" eb="4">
      <t>リツ</t>
    </rPh>
    <phoneticPr fontId="2"/>
  </si>
  <si>
    <t>要精検者数</t>
    <rPh sb="0" eb="1">
      <t>ヨウ</t>
    </rPh>
    <rPh sb="1" eb="2">
      <t>セイ</t>
    </rPh>
    <rPh sb="2" eb="3">
      <t>ケン</t>
    </rPh>
    <rPh sb="3" eb="4">
      <t>シャ</t>
    </rPh>
    <rPh sb="4" eb="5">
      <t>スウ</t>
    </rPh>
    <phoneticPr fontId="2"/>
  </si>
  <si>
    <t>受診者数</t>
    <rPh sb="0" eb="3">
      <t>ジュシンシャ</t>
    </rPh>
    <rPh sb="3" eb="4">
      <t>スウ</t>
    </rPh>
    <phoneticPr fontId="2"/>
  </si>
  <si>
    <t>前立腺がん</t>
    <rPh sb="0" eb="3">
      <t>ゼンリツセン</t>
    </rPh>
    <phoneticPr fontId="2"/>
  </si>
  <si>
    <t>大腸がん</t>
    <rPh sb="0" eb="2">
      <t>ダイチョウ</t>
    </rPh>
    <phoneticPr fontId="2"/>
  </si>
  <si>
    <t>肺がん・結核</t>
    <rPh sb="0" eb="1">
      <t>ハイ</t>
    </rPh>
    <rPh sb="4" eb="6">
      <t>ケッカク</t>
    </rPh>
    <phoneticPr fontId="2"/>
  </si>
  <si>
    <t>年度</t>
    <rPh sb="0" eb="2">
      <t>ネンド</t>
    </rPh>
    <phoneticPr fontId="2"/>
  </si>
  <si>
    <t>　　◆肺がん・結核・大腸がん・前立腺がん検診　受診者数</t>
    <rPh sb="3" eb="4">
      <t>ハイ</t>
    </rPh>
    <rPh sb="7" eb="9">
      <t>ケッカク</t>
    </rPh>
    <rPh sb="10" eb="12">
      <t>ダイチョウ</t>
    </rPh>
    <rPh sb="15" eb="18">
      <t>ゼンリツセン</t>
    </rPh>
    <rPh sb="20" eb="22">
      <t>ケンシン</t>
    </rPh>
    <rPh sb="23" eb="26">
      <t>ジュシンシャ</t>
    </rPh>
    <rPh sb="26" eb="27">
      <t>スウ</t>
    </rPh>
    <phoneticPr fontId="2"/>
  </si>
  <si>
    <t>※２　平成30年度から子宮がん検診は2年に1回の検診に変更</t>
    <rPh sb="3" eb="5">
      <t>ヘイセイ</t>
    </rPh>
    <rPh sb="7" eb="9">
      <t>ネンド</t>
    </rPh>
    <rPh sb="11" eb="13">
      <t>シキュウ</t>
    </rPh>
    <rPh sb="15" eb="17">
      <t>ケンシン</t>
    </rPh>
    <rPh sb="19" eb="20">
      <t>ネン</t>
    </rPh>
    <rPh sb="22" eb="23">
      <t>カイ</t>
    </rPh>
    <rPh sb="24" eb="26">
      <t>ケンシン</t>
    </rPh>
    <rPh sb="27" eb="29">
      <t>ヘンコウ</t>
    </rPh>
    <phoneticPr fontId="9"/>
  </si>
  <si>
    <t>※１　平成30年度から胃がん検診に胃内視鏡検診追加。</t>
    <rPh sb="3" eb="5">
      <t>ヘイセイ</t>
    </rPh>
    <rPh sb="7" eb="9">
      <t>ネンド</t>
    </rPh>
    <rPh sb="11" eb="12">
      <t>イ</t>
    </rPh>
    <rPh sb="14" eb="16">
      <t>ケンシン</t>
    </rPh>
    <rPh sb="17" eb="18">
      <t>イ</t>
    </rPh>
    <rPh sb="18" eb="21">
      <t>ナイシキョウ</t>
    </rPh>
    <rPh sb="21" eb="23">
      <t>ケンシン</t>
    </rPh>
    <rPh sb="23" eb="25">
      <t>ツイカ</t>
    </rPh>
    <phoneticPr fontId="9"/>
  </si>
  <si>
    <t>－</t>
    <phoneticPr fontId="9"/>
  </si>
  <si>
    <t>－</t>
    <phoneticPr fontId="9"/>
  </si>
  <si>
    <t>－</t>
    <phoneticPr fontId="9"/>
  </si>
  <si>
    <t>平　16</t>
    <phoneticPr fontId="9"/>
  </si>
  <si>
    <t>割合(%)</t>
    <rPh sb="0" eb="2">
      <t>ワリアイ</t>
    </rPh>
    <phoneticPr fontId="2"/>
  </si>
  <si>
    <t>うち要精検(人)</t>
    <rPh sb="2" eb="3">
      <t>ヨウ</t>
    </rPh>
    <rPh sb="3" eb="4">
      <t>セイ</t>
    </rPh>
    <rPh sb="4" eb="5">
      <t>ケン</t>
    </rPh>
    <rPh sb="6" eb="7">
      <t>ニン</t>
    </rPh>
    <phoneticPr fontId="2"/>
  </si>
  <si>
    <t>受診者(人)</t>
    <rPh sb="0" eb="3">
      <t>ジュシンシャ</t>
    </rPh>
    <rPh sb="4" eb="5">
      <t>ニン</t>
    </rPh>
    <phoneticPr fontId="2"/>
  </si>
  <si>
    <t>対象者(人)</t>
    <rPh sb="0" eb="3">
      <t>タイショウシャ</t>
    </rPh>
    <rPh sb="4" eb="5">
      <t>ニン</t>
    </rPh>
    <phoneticPr fontId="2"/>
  </si>
  <si>
    <r>
      <rPr>
        <vertAlign val="superscript"/>
        <sz val="10"/>
        <rFont val="HGPｺﾞｼｯｸM"/>
        <family val="3"/>
        <charset val="128"/>
      </rPr>
      <t>※1</t>
    </r>
    <r>
      <rPr>
        <sz val="10"/>
        <rFont val="HGPｺﾞｼｯｸM"/>
        <family val="3"/>
        <charset val="128"/>
      </rPr>
      <t>胃内視鏡検診</t>
    </r>
    <rPh sb="2" eb="3">
      <t>イ</t>
    </rPh>
    <rPh sb="3" eb="6">
      <t>ナイシキョウ</t>
    </rPh>
    <rPh sb="6" eb="8">
      <t>ケンシン</t>
    </rPh>
    <phoneticPr fontId="9"/>
  </si>
  <si>
    <t>バリウム検診</t>
    <rPh sb="4" eb="6">
      <t>ケンシン</t>
    </rPh>
    <phoneticPr fontId="9"/>
  </si>
  <si>
    <t>乳がん</t>
    <rPh sb="0" eb="1">
      <t>ニュウ</t>
    </rPh>
    <phoneticPr fontId="2"/>
  </si>
  <si>
    <r>
      <rPr>
        <vertAlign val="superscript"/>
        <sz val="10"/>
        <rFont val="HGPｺﾞｼｯｸM"/>
        <family val="3"/>
        <charset val="128"/>
      </rPr>
      <t>※2</t>
    </r>
    <r>
      <rPr>
        <sz val="10"/>
        <rFont val="HGPｺﾞｼｯｸM"/>
        <family val="3"/>
        <charset val="128"/>
      </rPr>
      <t>子宮がん</t>
    </r>
    <rPh sb="2" eb="4">
      <t>シキュウ</t>
    </rPh>
    <phoneticPr fontId="2"/>
  </si>
  <si>
    <t>胃がん</t>
    <rPh sb="0" eb="1">
      <t>イ</t>
    </rPh>
    <phoneticPr fontId="2"/>
  </si>
  <si>
    <t>　　◆胃がん・子宮がん・乳がん検診　受診者数</t>
    <phoneticPr fontId="2"/>
  </si>
  <si>
    <t>4 各種検診の実施状況</t>
    <rPh sb="2" eb="4">
      <t>カクシュ</t>
    </rPh>
    <rPh sb="4" eb="6">
      <t>ケンシン</t>
    </rPh>
    <rPh sb="7" eb="9">
      <t>ジッシ</t>
    </rPh>
    <rPh sb="9" eb="11">
      <t>ジョウキョウ</t>
    </rPh>
    <phoneticPr fontId="2"/>
  </si>
  <si>
    <t>資料：健康増進センター　</t>
    <phoneticPr fontId="2"/>
  </si>
  <si>
    <t>高齢者いきいきふれあいセンター</t>
    <rPh sb="0" eb="3">
      <t>コウレイシャ</t>
    </rPh>
    <phoneticPr fontId="2"/>
  </si>
  <si>
    <t>介護支援ボランティアポイント事業</t>
    <rPh sb="0" eb="2">
      <t>カイゴ</t>
    </rPh>
    <rPh sb="2" eb="4">
      <t>シエン</t>
    </rPh>
    <rPh sb="14" eb="16">
      <t>ジギョウ</t>
    </rPh>
    <phoneticPr fontId="2"/>
  </si>
  <si>
    <t>介護予防、健康づくり自主グループネットワークづくり支援</t>
    <rPh sb="0" eb="2">
      <t>カイゴ</t>
    </rPh>
    <rPh sb="2" eb="4">
      <t>ヨボウ</t>
    </rPh>
    <rPh sb="5" eb="7">
      <t>ケンコウ</t>
    </rPh>
    <rPh sb="10" eb="12">
      <t>ジシュ</t>
    </rPh>
    <rPh sb="25" eb="27">
      <t>シエン</t>
    </rPh>
    <phoneticPr fontId="2"/>
  </si>
  <si>
    <t>介護予防、健康づくり自主グループ活動支援</t>
    <rPh sb="0" eb="2">
      <t>カイゴ</t>
    </rPh>
    <rPh sb="2" eb="4">
      <t>ヨボウ</t>
    </rPh>
    <rPh sb="5" eb="7">
      <t>ケンコウ</t>
    </rPh>
    <rPh sb="10" eb="12">
      <t>ジシュ</t>
    </rPh>
    <rPh sb="16" eb="18">
      <t>カツドウ</t>
    </rPh>
    <rPh sb="18" eb="20">
      <t>シエン</t>
    </rPh>
    <phoneticPr fontId="2"/>
  </si>
  <si>
    <t>パワーアップ地域クラブ支援</t>
    <rPh sb="6" eb="8">
      <t>チイキ</t>
    </rPh>
    <rPh sb="11" eb="13">
      <t>シエン</t>
    </rPh>
    <phoneticPr fontId="2"/>
  </si>
  <si>
    <t>ホッと安心健康相談</t>
    <rPh sb="3" eb="5">
      <t>アンシン</t>
    </rPh>
    <rPh sb="5" eb="7">
      <t>ケンコウ</t>
    </rPh>
    <rPh sb="7" eb="9">
      <t>ソウダン</t>
    </rPh>
    <phoneticPr fontId="2"/>
  </si>
  <si>
    <t>高齢者サロン等健康相談</t>
    <rPh sb="0" eb="3">
      <t>コウレイシャ</t>
    </rPh>
    <rPh sb="6" eb="7">
      <t>トウ</t>
    </rPh>
    <rPh sb="7" eb="9">
      <t>ケンコウ</t>
    </rPh>
    <rPh sb="9" eb="11">
      <t>ソウダン</t>
    </rPh>
    <phoneticPr fontId="2"/>
  </si>
  <si>
    <t>高齢者サロン等依頼による健康講座</t>
    <rPh sb="0" eb="3">
      <t>コウレイシャ</t>
    </rPh>
    <rPh sb="6" eb="7">
      <t>トウ</t>
    </rPh>
    <rPh sb="7" eb="9">
      <t>イライ</t>
    </rPh>
    <rPh sb="12" eb="14">
      <t>ケンコウ</t>
    </rPh>
    <rPh sb="14" eb="16">
      <t>コウザ</t>
    </rPh>
    <phoneticPr fontId="2"/>
  </si>
  <si>
    <t>健康長寿のためのパワーアップ・リーダー養成講座</t>
    <rPh sb="0" eb="2">
      <t>ケンコウ</t>
    </rPh>
    <rPh sb="2" eb="4">
      <t>チョウジュ</t>
    </rPh>
    <rPh sb="19" eb="21">
      <t>ヨウセイ</t>
    </rPh>
    <rPh sb="21" eb="23">
      <t>コウザ</t>
    </rPh>
    <phoneticPr fontId="2"/>
  </si>
  <si>
    <t>-</t>
    <phoneticPr fontId="11"/>
  </si>
  <si>
    <t>-</t>
    <phoneticPr fontId="11"/>
  </si>
  <si>
    <t>-</t>
    <phoneticPr fontId="2"/>
  </si>
  <si>
    <t>ウォーキング教室</t>
    <rPh sb="6" eb="8">
      <t>キョウシツ</t>
    </rPh>
    <phoneticPr fontId="2"/>
  </si>
  <si>
    <t>腰痛・ひざ痛予防教室</t>
    <rPh sb="0" eb="2">
      <t>ヨウツウ</t>
    </rPh>
    <rPh sb="5" eb="6">
      <t>ツウ</t>
    </rPh>
    <rPh sb="6" eb="8">
      <t>ヨボウ</t>
    </rPh>
    <rPh sb="8" eb="10">
      <t>キョウシツ</t>
    </rPh>
    <phoneticPr fontId="2"/>
  </si>
  <si>
    <t>尿モレ予防教室</t>
    <rPh sb="0" eb="1">
      <t>ニョウ</t>
    </rPh>
    <rPh sb="3" eb="5">
      <t>ヨボウ</t>
    </rPh>
    <rPh sb="5" eb="7">
      <t>キョウシツ</t>
    </rPh>
    <phoneticPr fontId="2"/>
  </si>
  <si>
    <t>はつらつ教室　口腔機能向上・認知症予防コース</t>
    <rPh sb="4" eb="6">
      <t>キョウシツ</t>
    </rPh>
    <rPh sb="7" eb="9">
      <t>コウクウ</t>
    </rPh>
    <rPh sb="9" eb="11">
      <t>キノウ</t>
    </rPh>
    <rPh sb="11" eb="13">
      <t>コウジョウ</t>
    </rPh>
    <rPh sb="14" eb="17">
      <t>ニンチショウ</t>
    </rPh>
    <rPh sb="17" eb="19">
      <t>ヨボウ</t>
    </rPh>
    <phoneticPr fontId="2"/>
  </si>
  <si>
    <t>はつらつ教室　生活機能アップコース</t>
    <rPh sb="4" eb="6">
      <t>キョウシツ</t>
    </rPh>
    <rPh sb="7" eb="9">
      <t>セイカツ</t>
    </rPh>
    <rPh sb="9" eb="11">
      <t>キノウ</t>
    </rPh>
    <phoneticPr fontId="2"/>
  </si>
  <si>
    <t>高齢者健康教育・相談</t>
    <rPh sb="0" eb="3">
      <t>コウレイシャ</t>
    </rPh>
    <rPh sb="3" eb="5">
      <t>ケンコウ</t>
    </rPh>
    <rPh sb="5" eb="7">
      <t>キョウイク</t>
    </rPh>
    <rPh sb="8" eb="10">
      <t>ソウダン</t>
    </rPh>
    <phoneticPr fontId="2"/>
  </si>
  <si>
    <t>食育推進に関する事業</t>
    <rPh sb="0" eb="2">
      <t>ショクイク</t>
    </rPh>
    <rPh sb="2" eb="4">
      <t>スイシン</t>
    </rPh>
    <rPh sb="5" eb="6">
      <t>カン</t>
    </rPh>
    <rPh sb="8" eb="10">
      <t>ジギョウ</t>
    </rPh>
    <phoneticPr fontId="2"/>
  </si>
  <si>
    <t>食育推進のための料理教室</t>
    <rPh sb="0" eb="2">
      <t>ショクイク</t>
    </rPh>
    <rPh sb="2" eb="4">
      <t>スイシン</t>
    </rPh>
    <rPh sb="8" eb="10">
      <t>リョウリ</t>
    </rPh>
    <rPh sb="10" eb="12">
      <t>キョウシツ</t>
    </rPh>
    <phoneticPr fontId="2"/>
  </si>
  <si>
    <t>食育推進事業</t>
    <rPh sb="0" eb="2">
      <t>ショクイク</t>
    </rPh>
    <rPh sb="2" eb="4">
      <t>スイシン</t>
    </rPh>
    <rPh sb="4" eb="6">
      <t>ジギョウ</t>
    </rPh>
    <phoneticPr fontId="2"/>
  </si>
  <si>
    <t>積極的支援終了者数</t>
    <rPh sb="0" eb="3">
      <t>セッキョクテキ</t>
    </rPh>
    <rPh sb="3" eb="5">
      <t>シエン</t>
    </rPh>
    <rPh sb="5" eb="8">
      <t>シュウリョウシャ</t>
    </rPh>
    <rPh sb="8" eb="9">
      <t>スウ</t>
    </rPh>
    <phoneticPr fontId="2"/>
  </si>
  <si>
    <t>動機付け支援終了者数</t>
    <rPh sb="0" eb="3">
      <t>ドウキヅ</t>
    </rPh>
    <rPh sb="4" eb="6">
      <t>シエン</t>
    </rPh>
    <rPh sb="6" eb="9">
      <t>シュウリョウシャ</t>
    </rPh>
    <rPh sb="9" eb="10">
      <t>スウ</t>
    </rPh>
    <phoneticPr fontId="2"/>
  </si>
  <si>
    <t>特定保健指導</t>
    <rPh sb="0" eb="2">
      <t>トクテイ</t>
    </rPh>
    <rPh sb="2" eb="4">
      <t>ホケン</t>
    </rPh>
    <rPh sb="4" eb="6">
      <t>シドウ</t>
    </rPh>
    <phoneticPr fontId="2"/>
  </si>
  <si>
    <t>地域健康相談</t>
    <rPh sb="0" eb="2">
      <t>チイキ</t>
    </rPh>
    <rPh sb="2" eb="4">
      <t>ケンコウ</t>
    </rPh>
    <rPh sb="4" eb="6">
      <t>ソウダン</t>
    </rPh>
    <phoneticPr fontId="2"/>
  </si>
  <si>
    <t>所内健康相談</t>
    <rPh sb="0" eb="1">
      <t>ショ</t>
    </rPh>
    <rPh sb="1" eb="2">
      <t>ナイ</t>
    </rPh>
    <rPh sb="2" eb="4">
      <t>ケンコウ</t>
    </rPh>
    <rPh sb="4" eb="6">
      <t>ソウダン</t>
    </rPh>
    <phoneticPr fontId="2"/>
  </si>
  <si>
    <t>成人健康相談</t>
    <rPh sb="0" eb="2">
      <t>セイジン</t>
    </rPh>
    <rPh sb="2" eb="4">
      <t>ケンコウ</t>
    </rPh>
    <rPh sb="4" eb="6">
      <t>ソウダン</t>
    </rPh>
    <phoneticPr fontId="2"/>
  </si>
  <si>
    <t>依頼による教室</t>
    <rPh sb="0" eb="2">
      <t>イライ</t>
    </rPh>
    <rPh sb="5" eb="7">
      <t>キョウシツ</t>
    </rPh>
    <phoneticPr fontId="2"/>
  </si>
  <si>
    <t>-</t>
    <phoneticPr fontId="11"/>
  </si>
  <si>
    <t>食生活改善推進員養成講座</t>
    <rPh sb="0" eb="3">
      <t>ショクセイカツ</t>
    </rPh>
    <rPh sb="3" eb="5">
      <t>カイゼン</t>
    </rPh>
    <rPh sb="5" eb="7">
      <t>スイシン</t>
    </rPh>
    <rPh sb="7" eb="8">
      <t>イン</t>
    </rPh>
    <rPh sb="8" eb="10">
      <t>ヨウセイ</t>
    </rPh>
    <rPh sb="10" eb="12">
      <t>コウザ</t>
    </rPh>
    <phoneticPr fontId="2"/>
  </si>
  <si>
    <t>健康づくり料理講習会</t>
    <rPh sb="0" eb="2">
      <t>ケンコウ</t>
    </rPh>
    <rPh sb="5" eb="7">
      <t>リョウリ</t>
    </rPh>
    <rPh sb="7" eb="10">
      <t>コウシュウカイ</t>
    </rPh>
    <phoneticPr fontId="2"/>
  </si>
  <si>
    <t>食生活改善推進員リーダー講習</t>
    <rPh sb="0" eb="3">
      <t>ショクセイカツ</t>
    </rPh>
    <rPh sb="3" eb="5">
      <t>カイゼン</t>
    </rPh>
    <rPh sb="5" eb="7">
      <t>スイシン</t>
    </rPh>
    <rPh sb="7" eb="8">
      <t>イン</t>
    </rPh>
    <rPh sb="12" eb="14">
      <t>コウシュウ</t>
    </rPh>
    <phoneticPr fontId="2"/>
  </si>
  <si>
    <t>ヘルスセミナー</t>
    <phoneticPr fontId="2"/>
  </si>
  <si>
    <t>歯周病予防教室（歯と口の健康づくり教室）</t>
    <rPh sb="0" eb="2">
      <t>シシュウ</t>
    </rPh>
    <rPh sb="2" eb="3">
      <t>ビョウ</t>
    </rPh>
    <rPh sb="3" eb="5">
      <t>ヨボウ</t>
    </rPh>
    <rPh sb="5" eb="7">
      <t>キョウシツ</t>
    </rPh>
    <rPh sb="8" eb="9">
      <t>ハ</t>
    </rPh>
    <rPh sb="10" eb="11">
      <t>クチ</t>
    </rPh>
    <rPh sb="12" eb="14">
      <t>ケンコウ</t>
    </rPh>
    <rPh sb="17" eb="19">
      <t>キョウシツ</t>
    </rPh>
    <phoneticPr fontId="2"/>
  </si>
  <si>
    <t>運動講座</t>
    <rPh sb="0" eb="2">
      <t>ウンドウ</t>
    </rPh>
    <rPh sb="2" eb="4">
      <t>コウザ</t>
    </rPh>
    <phoneticPr fontId="2"/>
  </si>
  <si>
    <t>※所内健康相談に含む</t>
    <rPh sb="8" eb="9">
      <t>フク</t>
    </rPh>
    <phoneticPr fontId="11"/>
  </si>
  <si>
    <t>骨粗鬆症予防教育</t>
    <rPh sb="0" eb="4">
      <t>コツソショウショウ</t>
    </rPh>
    <rPh sb="4" eb="6">
      <t>ヨボウ</t>
    </rPh>
    <rPh sb="6" eb="8">
      <t>キョウイク</t>
    </rPh>
    <phoneticPr fontId="2"/>
  </si>
  <si>
    <t>生活習慣病予防教室</t>
    <rPh sb="0" eb="2">
      <t>セイカツ</t>
    </rPh>
    <rPh sb="2" eb="4">
      <t>シュウカン</t>
    </rPh>
    <rPh sb="4" eb="5">
      <t>ビョウ</t>
    </rPh>
    <rPh sb="5" eb="7">
      <t>ヨボウ</t>
    </rPh>
    <rPh sb="7" eb="9">
      <t>キョウシツ</t>
    </rPh>
    <phoneticPr fontId="2"/>
  </si>
  <si>
    <t>成人健康教育</t>
    <rPh sb="0" eb="1">
      <t>シゲル</t>
    </rPh>
    <rPh sb="1" eb="2">
      <t>ヒト</t>
    </rPh>
    <rPh sb="2" eb="3">
      <t>ケン</t>
    </rPh>
    <rPh sb="3" eb="4">
      <t>ヤスシ</t>
    </rPh>
    <rPh sb="4" eb="5">
      <t>キョウ</t>
    </rPh>
    <rPh sb="5" eb="6">
      <t>イク</t>
    </rPh>
    <phoneticPr fontId="2"/>
  </si>
  <si>
    <t>2,261件</t>
    <rPh sb="5" eb="6">
      <t>ケン</t>
    </rPh>
    <phoneticPr fontId="11"/>
  </si>
  <si>
    <t>2,168件</t>
    <rPh sb="5" eb="6">
      <t>ケン</t>
    </rPh>
    <phoneticPr fontId="11"/>
  </si>
  <si>
    <t>2,296件</t>
    <rPh sb="5" eb="6">
      <t>ケン</t>
    </rPh>
    <phoneticPr fontId="2"/>
  </si>
  <si>
    <t>電話相談</t>
    <rPh sb="0" eb="2">
      <t>デンワ</t>
    </rPh>
    <rPh sb="2" eb="4">
      <t>ソウダン</t>
    </rPh>
    <phoneticPr fontId="2"/>
  </si>
  <si>
    <t>313件</t>
    <rPh sb="3" eb="4">
      <t>ケン</t>
    </rPh>
    <phoneticPr fontId="11"/>
  </si>
  <si>
    <t>240件</t>
    <rPh sb="3" eb="4">
      <t>ケン</t>
    </rPh>
    <phoneticPr fontId="11"/>
  </si>
  <si>
    <t>275件</t>
    <rPh sb="3" eb="4">
      <t>ケン</t>
    </rPh>
    <phoneticPr fontId="2"/>
  </si>
  <si>
    <t>乳幼児家庭訪問</t>
    <rPh sb="0" eb="3">
      <t>ニュウヨウジ</t>
    </rPh>
    <rPh sb="3" eb="5">
      <t>カテイ</t>
    </rPh>
    <rPh sb="5" eb="7">
      <t>ホウモン</t>
    </rPh>
    <phoneticPr fontId="2"/>
  </si>
  <si>
    <t>３歳児二次相談</t>
    <rPh sb="1" eb="2">
      <t>サイ</t>
    </rPh>
    <rPh sb="2" eb="3">
      <t>ジ</t>
    </rPh>
    <rPh sb="3" eb="5">
      <t>ニジ</t>
    </rPh>
    <rPh sb="5" eb="7">
      <t>ソウダン</t>
    </rPh>
    <phoneticPr fontId="2"/>
  </si>
  <si>
    <t>もぐもぐパクパク食事相談</t>
    <rPh sb="8" eb="10">
      <t>ショクジ</t>
    </rPh>
    <rPh sb="10" eb="12">
      <t>ソウダン</t>
    </rPh>
    <phoneticPr fontId="2"/>
  </si>
  <si>
    <t>１歳６ヶ月児二次相談</t>
    <rPh sb="1" eb="2">
      <t>サイ</t>
    </rPh>
    <rPh sb="4" eb="5">
      <t>ゲツ</t>
    </rPh>
    <rPh sb="5" eb="6">
      <t>ジ</t>
    </rPh>
    <rPh sb="6" eb="8">
      <t>ニジ</t>
    </rPh>
    <rPh sb="8" eb="10">
      <t>ソウダン</t>
    </rPh>
    <phoneticPr fontId="2"/>
  </si>
  <si>
    <t>乳児・母乳相談</t>
    <rPh sb="0" eb="2">
      <t>ニュウジ</t>
    </rPh>
    <rPh sb="3" eb="5">
      <t>ボニュウ</t>
    </rPh>
    <rPh sb="5" eb="7">
      <t>ソウダン</t>
    </rPh>
    <phoneticPr fontId="2"/>
  </si>
  <si>
    <t>乳幼児相談</t>
    <rPh sb="0" eb="3">
      <t>ニュウヨウジ</t>
    </rPh>
    <rPh sb="3" eb="5">
      <t>ソウダン</t>
    </rPh>
    <phoneticPr fontId="2"/>
  </si>
  <si>
    <t>わんぱく教室</t>
    <rPh sb="4" eb="6">
      <t>キョウシツ</t>
    </rPh>
    <phoneticPr fontId="2"/>
  </si>
  <si>
    <t>離乳食教室</t>
    <rPh sb="0" eb="3">
      <t>リニュウショク</t>
    </rPh>
    <rPh sb="3" eb="5">
      <t>キョウシツ</t>
    </rPh>
    <phoneticPr fontId="2"/>
  </si>
  <si>
    <t>乳幼児食相談・指導</t>
    <rPh sb="0" eb="3">
      <t>ニュウヨウジ</t>
    </rPh>
    <rPh sb="3" eb="4">
      <t>ショク</t>
    </rPh>
    <rPh sb="4" eb="6">
      <t>ソウダン</t>
    </rPh>
    <rPh sb="7" eb="9">
      <t>シドウ</t>
    </rPh>
    <phoneticPr fontId="2"/>
  </si>
  <si>
    <t>パパ講座</t>
    <rPh sb="2" eb="4">
      <t>コウザ</t>
    </rPh>
    <phoneticPr fontId="2"/>
  </si>
  <si>
    <t>パパ・ママ準備教室</t>
    <rPh sb="5" eb="7">
      <t>ジュンビ</t>
    </rPh>
    <rPh sb="7" eb="9">
      <t>キョウシツ</t>
    </rPh>
    <phoneticPr fontId="2"/>
  </si>
  <si>
    <t>母子教育</t>
    <rPh sb="0" eb="2">
      <t>ボシ</t>
    </rPh>
    <rPh sb="2" eb="4">
      <t>キョウイク</t>
    </rPh>
    <phoneticPr fontId="2"/>
  </si>
  <si>
    <t>わくわく子育てトーキング</t>
    <rPh sb="4" eb="6">
      <t>コソダ</t>
    </rPh>
    <phoneticPr fontId="2"/>
  </si>
  <si>
    <t>849件</t>
    <rPh sb="3" eb="4">
      <t>ケン</t>
    </rPh>
    <phoneticPr fontId="9"/>
  </si>
  <si>
    <t>787件</t>
    <rPh sb="3" eb="4">
      <t>ケン</t>
    </rPh>
    <phoneticPr fontId="11"/>
  </si>
  <si>
    <t>937件</t>
    <rPh sb="3" eb="4">
      <t>ケン</t>
    </rPh>
    <phoneticPr fontId="2"/>
  </si>
  <si>
    <t>母子保健推進員家庭訪問</t>
    <rPh sb="0" eb="2">
      <t>ボシ</t>
    </rPh>
    <rPh sb="2" eb="4">
      <t>ホケン</t>
    </rPh>
    <rPh sb="4" eb="7">
      <t>スイシンイン</t>
    </rPh>
    <rPh sb="7" eb="9">
      <t>カテイ</t>
    </rPh>
    <rPh sb="9" eb="11">
      <t>ホウモン</t>
    </rPh>
    <phoneticPr fontId="2"/>
  </si>
  <si>
    <t>母子保健推進員連絡協議会</t>
    <rPh sb="0" eb="2">
      <t>ボシ</t>
    </rPh>
    <rPh sb="2" eb="4">
      <t>ホケン</t>
    </rPh>
    <rPh sb="4" eb="6">
      <t>スイシン</t>
    </rPh>
    <rPh sb="6" eb="7">
      <t>イン</t>
    </rPh>
    <rPh sb="7" eb="9">
      <t>レンラク</t>
    </rPh>
    <rPh sb="9" eb="12">
      <t>キョウギカイ</t>
    </rPh>
    <phoneticPr fontId="2"/>
  </si>
  <si>
    <t>育成組織</t>
    <rPh sb="0" eb="2">
      <t>イクセイ</t>
    </rPh>
    <rPh sb="2" eb="4">
      <t>ソシキ</t>
    </rPh>
    <phoneticPr fontId="2"/>
  </si>
  <si>
    <t>３歳児歯科健診</t>
    <rPh sb="1" eb="2">
      <t>サイ</t>
    </rPh>
    <rPh sb="2" eb="3">
      <t>ジ</t>
    </rPh>
    <rPh sb="3" eb="5">
      <t>シカ</t>
    </rPh>
    <rPh sb="5" eb="7">
      <t>ケンシン</t>
    </rPh>
    <phoneticPr fontId="2"/>
  </si>
  <si>
    <t>１歳６ヶ月児歯科健診</t>
    <rPh sb="1" eb="2">
      <t>サイ</t>
    </rPh>
    <rPh sb="4" eb="5">
      <t>ゲツ</t>
    </rPh>
    <rPh sb="5" eb="6">
      <t>ジ</t>
    </rPh>
    <rPh sb="6" eb="8">
      <t>シカ</t>
    </rPh>
    <rPh sb="8" eb="10">
      <t>ケンシン</t>
    </rPh>
    <phoneticPr fontId="2"/>
  </si>
  <si>
    <t>３歳児健診</t>
    <rPh sb="1" eb="2">
      <t>サイ</t>
    </rPh>
    <rPh sb="2" eb="3">
      <t>ジ</t>
    </rPh>
    <rPh sb="3" eb="5">
      <t>ケンシン</t>
    </rPh>
    <phoneticPr fontId="2"/>
  </si>
  <si>
    <t>１歳６ヶ月児健診</t>
    <rPh sb="1" eb="2">
      <t>サイ</t>
    </rPh>
    <rPh sb="4" eb="5">
      <t>ゲツ</t>
    </rPh>
    <rPh sb="5" eb="6">
      <t>ジ</t>
    </rPh>
    <rPh sb="6" eb="8">
      <t>ケンシン</t>
    </rPh>
    <phoneticPr fontId="2"/>
  </si>
  <si>
    <t>１２ヶ月児健診</t>
    <rPh sb="3" eb="4">
      <t>ゲツ</t>
    </rPh>
    <rPh sb="4" eb="5">
      <t>ジ</t>
    </rPh>
    <rPh sb="5" eb="7">
      <t>ケンシン</t>
    </rPh>
    <phoneticPr fontId="2"/>
  </si>
  <si>
    <t>４ヶ月児健診</t>
    <rPh sb="2" eb="3">
      <t>ゲツ</t>
    </rPh>
    <rPh sb="3" eb="4">
      <t>ジ</t>
    </rPh>
    <rPh sb="4" eb="6">
      <t>ケンシン</t>
    </rPh>
    <phoneticPr fontId="2"/>
  </si>
  <si>
    <t>乳幼児健診</t>
    <rPh sb="0" eb="3">
      <t>ニュウヨウジ</t>
    </rPh>
    <rPh sb="3" eb="5">
      <t>ケンシン</t>
    </rPh>
    <phoneticPr fontId="2"/>
  </si>
  <si>
    <t>人数(人)</t>
    <rPh sb="0" eb="2">
      <t>ニンズウ</t>
    </rPh>
    <rPh sb="3" eb="4">
      <t>ヒト</t>
    </rPh>
    <phoneticPr fontId="2"/>
  </si>
  <si>
    <t>回数(回)</t>
    <rPh sb="0" eb="2">
      <t>カイスウ</t>
    </rPh>
    <rPh sb="3" eb="4">
      <t>カイ</t>
    </rPh>
    <phoneticPr fontId="2"/>
  </si>
  <si>
    <t>平成30年度</t>
    <rPh sb="0" eb="2">
      <t>ヘイセイ</t>
    </rPh>
    <rPh sb="4" eb="5">
      <t>ネン</t>
    </rPh>
    <rPh sb="5" eb="6">
      <t>ド</t>
    </rPh>
    <phoneticPr fontId="2"/>
  </si>
  <si>
    <t>平成29年度</t>
    <rPh sb="0" eb="2">
      <t>ヘイセイ</t>
    </rPh>
    <rPh sb="4" eb="5">
      <t>ネン</t>
    </rPh>
    <rPh sb="5" eb="6">
      <t>ド</t>
    </rPh>
    <phoneticPr fontId="2"/>
  </si>
  <si>
    <t>平成28年度</t>
    <rPh sb="0" eb="2">
      <t>ヘイセイ</t>
    </rPh>
    <rPh sb="4" eb="5">
      <t>ネン</t>
    </rPh>
    <rPh sb="5" eb="6">
      <t>ド</t>
    </rPh>
    <phoneticPr fontId="2"/>
  </si>
  <si>
    <t>事業名</t>
    <rPh sb="0" eb="1">
      <t>コト</t>
    </rPh>
    <rPh sb="1" eb="2">
      <t>ギョウ</t>
    </rPh>
    <rPh sb="2" eb="3">
      <t>メイ</t>
    </rPh>
    <phoneticPr fontId="2"/>
  </si>
  <si>
    <t>5 保健指導活動の状況</t>
    <rPh sb="2" eb="4">
      <t>ホケン</t>
    </rPh>
    <rPh sb="4" eb="6">
      <t>シドウ</t>
    </rPh>
    <rPh sb="6" eb="8">
      <t>カツドウ</t>
    </rPh>
    <rPh sb="9" eb="11">
      <t>ジョウキョウ</t>
    </rPh>
    <phoneticPr fontId="2"/>
  </si>
  <si>
    <t>　　注）第２休日診療所は、平成３０年３月末をもって閉鎖しました。</t>
    <rPh sb="2" eb="3">
      <t>チュウ</t>
    </rPh>
    <rPh sb="4" eb="5">
      <t>ダイ</t>
    </rPh>
    <rPh sb="6" eb="8">
      <t>キュウジツ</t>
    </rPh>
    <rPh sb="8" eb="11">
      <t>シンリョウジョ</t>
    </rPh>
    <rPh sb="13" eb="15">
      <t>ヘイセイ</t>
    </rPh>
    <rPh sb="17" eb="18">
      <t>ネン</t>
    </rPh>
    <rPh sb="19" eb="21">
      <t>ガツマツ</t>
    </rPh>
    <rPh sb="25" eb="27">
      <t>ヘイサ</t>
    </rPh>
    <phoneticPr fontId="11"/>
  </si>
  <si>
    <t>平　元</t>
    <rPh sb="0" eb="1">
      <t>ヒラ</t>
    </rPh>
    <rPh sb="2" eb="3">
      <t>ゲン</t>
    </rPh>
    <phoneticPr fontId="2"/>
  </si>
  <si>
    <t>市外利用者率 （％）</t>
    <rPh sb="0" eb="1">
      <t>シ</t>
    </rPh>
    <rPh sb="1" eb="2">
      <t>ソト</t>
    </rPh>
    <rPh sb="2" eb="3">
      <t>リ</t>
    </rPh>
    <rPh sb="3" eb="4">
      <t>ヨウ</t>
    </rPh>
    <rPh sb="4" eb="5">
      <t>モノ</t>
    </rPh>
    <rPh sb="5" eb="6">
      <t>リツ</t>
    </rPh>
    <phoneticPr fontId="2"/>
  </si>
  <si>
    <t>総　計(人)</t>
    <rPh sb="0" eb="1">
      <t>フサ</t>
    </rPh>
    <rPh sb="2" eb="3">
      <t>ケイ</t>
    </rPh>
    <rPh sb="4" eb="5">
      <t>ニン</t>
    </rPh>
    <phoneticPr fontId="2"/>
  </si>
  <si>
    <t>市外利用者（人）</t>
    <rPh sb="0" eb="1">
      <t>シ</t>
    </rPh>
    <rPh sb="1" eb="2">
      <t>ソト</t>
    </rPh>
    <rPh sb="2" eb="3">
      <t>リ</t>
    </rPh>
    <rPh sb="3" eb="4">
      <t>ヨウ</t>
    </rPh>
    <rPh sb="4" eb="5">
      <t>モノ</t>
    </rPh>
    <rPh sb="6" eb="7">
      <t>ヒト</t>
    </rPh>
    <phoneticPr fontId="2"/>
  </si>
  <si>
    <t>市内利用者（人）</t>
    <rPh sb="0" eb="1">
      <t>シ</t>
    </rPh>
    <rPh sb="1" eb="2">
      <t>ウチ</t>
    </rPh>
    <rPh sb="2" eb="3">
      <t>リ</t>
    </rPh>
    <rPh sb="3" eb="4">
      <t>ヨウ</t>
    </rPh>
    <rPh sb="4" eb="5">
      <t>モノ</t>
    </rPh>
    <rPh sb="6" eb="7">
      <t>ヒト</t>
    </rPh>
    <phoneticPr fontId="2"/>
  </si>
  <si>
    <t>年　度</t>
    <rPh sb="0" eb="1">
      <t>トシ</t>
    </rPh>
    <rPh sb="2" eb="3">
      <t>ド</t>
    </rPh>
    <phoneticPr fontId="2"/>
  </si>
  <si>
    <t>6 第２休日診療所（健康増進センター)利用状況</t>
    <rPh sb="2" eb="3">
      <t>ダイ</t>
    </rPh>
    <rPh sb="4" eb="6">
      <t>キュウジツ</t>
    </rPh>
    <rPh sb="6" eb="9">
      <t>シンリョウジョ</t>
    </rPh>
    <rPh sb="10" eb="12">
      <t>ケンコウ</t>
    </rPh>
    <rPh sb="12" eb="14">
      <t>ゾウシン</t>
    </rPh>
    <rPh sb="19" eb="21">
      <t>リヨウ</t>
    </rPh>
    <rPh sb="21" eb="23">
      <t>ジョウキョウ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</si>
</sst>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0.0_ "/>
    <numFmt numFmtId="177" formatCode="#,##0.0_ "/>
    <numFmt numFmtId="178" formatCode="#,##0_ "/>
    <numFmt numFmtId="179" formatCode="0.00_);[Red]\(0.00\)"/>
    <numFmt numFmtId="180" formatCode="0_);[Red]\(0\)"/>
    <numFmt numFmtId="181" formatCode="#,##0.0;[Red]\-#,##0.0"/>
  </numFmts>
  <fonts count="12" x14ac:knownFonts="1">
    <font>
      <sz val="11"/>
      <name val="ＭＳ Ｐゴシック"/>
      <family val="3"/>
      <charset val="128"/>
    </font>
    <font>
      <sz val="11"/>
      <name val="HGPｺﾞｼｯｸM"/>
      <family val="3"/>
      <charset val="128"/>
    </font>
    <font>
      <sz val="6"/>
      <name val="ＭＳ Ｐゴシック"/>
      <family val="3"/>
      <charset val="128"/>
    </font>
    <font>
      <sz val="14"/>
      <name val="HGPｺﾞｼｯｸM"/>
      <family val="3"/>
      <charset val="128"/>
    </font>
    <font>
      <sz val="10"/>
      <name val="HGPｺﾞｼｯｸM"/>
      <family val="3"/>
      <charset val="128"/>
    </font>
    <font>
      <vertAlign val="superscript"/>
      <sz val="10"/>
      <name val="HGPｺﾞｼｯｸM"/>
      <family val="3"/>
      <charset val="128"/>
    </font>
    <font>
      <sz val="11"/>
      <name val="ＭＳ Ｐゴシック"/>
      <family val="3"/>
      <charset val="128"/>
    </font>
    <font>
      <sz val="10"/>
      <color indexed="12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sz val="6"/>
      <name val="ＭＳ Ｐゴシック"/>
      <family val="2"/>
      <charset val="128"/>
    </font>
    <font>
      <sz val="11"/>
      <color indexed="8"/>
      <name val="HGPｺﾞｼｯｸM"/>
      <family val="3"/>
      <charset val="128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9" fontId="6" fillId="0" borderId="0" applyFont="0" applyFill="0" applyBorder="0" applyAlignment="0" applyProtection="0"/>
    <xf numFmtId="38" fontId="6" fillId="0" borderId="0" applyFont="0" applyFill="0" applyBorder="0" applyAlignment="0" applyProtection="0"/>
  </cellStyleXfs>
  <cellXfs count="313">
    <xf numFmtId="0" fontId="0" fillId="0" borderId="0" xfId="0"/>
    <xf numFmtId="0" fontId="1" fillId="0" borderId="0" xfId="0" applyFont="1" applyAlignment="1"/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 applyAlignment="1">
      <alignment horizontal="left" indent="1"/>
    </xf>
    <xf numFmtId="0" fontId="4" fillId="0" borderId="1" xfId="0" applyFont="1" applyBorder="1" applyAlignment="1"/>
    <xf numFmtId="0" fontId="4" fillId="0" borderId="0" xfId="0" applyFont="1" applyBorder="1" applyAlignment="1"/>
    <xf numFmtId="0" fontId="4" fillId="0" borderId="0" xfId="0" applyFont="1" applyBorder="1" applyAlignment="1">
      <alignment horizontal="right"/>
    </xf>
    <xf numFmtId="0" fontId="4" fillId="0" borderId="0" xfId="0" applyFont="1" applyAlignment="1"/>
    <xf numFmtId="0" fontId="4" fillId="0" borderId="0" xfId="0" applyFont="1"/>
    <xf numFmtId="0" fontId="4" fillId="0" borderId="2" xfId="0" applyFont="1" applyBorder="1" applyAlignment="1">
      <alignment horizontal="distributed" vertical="center" indent="1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4" xfId="0" applyFont="1" applyBorder="1" applyAlignment="1">
      <alignment horizontal="distributed" vertical="center" indent="1"/>
    </xf>
    <xf numFmtId="0" fontId="4" fillId="0" borderId="5" xfId="0" applyFont="1" applyFill="1" applyBorder="1" applyAlignment="1">
      <alignment horizontal="right" vertical="center" indent="1"/>
    </xf>
    <xf numFmtId="0" fontId="4" fillId="0" borderId="4" xfId="0" applyFont="1" applyFill="1" applyBorder="1" applyAlignment="1">
      <alignment horizontal="right" vertical="center" indent="1"/>
    </xf>
    <xf numFmtId="0" fontId="4" fillId="2" borderId="0" xfId="0" applyFont="1" applyFill="1" applyBorder="1" applyAlignment="1">
      <alignment horizontal="distributed" vertical="center" indent="1"/>
    </xf>
    <xf numFmtId="0" fontId="4" fillId="2" borderId="6" xfId="0" applyFont="1" applyFill="1" applyBorder="1" applyAlignment="1">
      <alignment horizontal="right" vertical="center" indent="1"/>
    </xf>
    <xf numFmtId="0" fontId="4" fillId="2" borderId="0" xfId="0" applyFont="1" applyFill="1" applyBorder="1" applyAlignment="1">
      <alignment horizontal="right" vertical="center" indent="1"/>
    </xf>
    <xf numFmtId="0" fontId="4" fillId="0" borderId="0" xfId="0" applyFont="1" applyBorder="1" applyAlignment="1">
      <alignment horizontal="distributed" vertical="center" indent="1"/>
    </xf>
    <xf numFmtId="0" fontId="4" fillId="0" borderId="6" xfId="0" applyFont="1" applyFill="1" applyBorder="1" applyAlignment="1">
      <alignment horizontal="right" vertical="center" indent="1"/>
    </xf>
    <xf numFmtId="0" fontId="4" fillId="0" borderId="0" xfId="0" applyFont="1" applyFill="1" applyBorder="1" applyAlignment="1">
      <alignment horizontal="right" vertical="center" indent="1"/>
    </xf>
    <xf numFmtId="0" fontId="4" fillId="0" borderId="0" xfId="0" applyFont="1" applyBorder="1" applyAlignment="1">
      <alignment horizontal="right" vertical="center" indent="1"/>
    </xf>
    <xf numFmtId="0" fontId="4" fillId="0" borderId="0" xfId="0" applyFont="1" applyFill="1" applyBorder="1" applyAlignment="1">
      <alignment horizontal="distributed" vertical="center" indent="1"/>
    </xf>
    <xf numFmtId="0" fontId="4" fillId="0" borderId="1" xfId="0" applyFont="1" applyBorder="1" applyAlignment="1">
      <alignment horizontal="distributed" vertical="center" indent="1"/>
    </xf>
    <xf numFmtId="0" fontId="4" fillId="0" borderId="7" xfId="0" applyFont="1" applyFill="1" applyBorder="1" applyAlignment="1">
      <alignment horizontal="right" vertical="center" indent="1"/>
    </xf>
    <xf numFmtId="0" fontId="4" fillId="0" borderId="1" xfId="0" applyFont="1" applyFill="1" applyBorder="1" applyAlignment="1">
      <alignment horizontal="right" vertical="center" indent="1"/>
    </xf>
    <xf numFmtId="0" fontId="4" fillId="0" borderId="0" xfId="0" applyFont="1" applyAlignment="1">
      <alignment horizontal="right" vertical="center"/>
    </xf>
    <xf numFmtId="0" fontId="1" fillId="0" borderId="0" xfId="1" applyFont="1" applyAlignment="1"/>
    <xf numFmtId="0" fontId="1" fillId="0" borderId="0" xfId="1" applyFont="1" applyAlignment="1">
      <alignment horizontal="right"/>
    </xf>
    <xf numFmtId="0" fontId="4" fillId="0" borderId="0" xfId="1" applyFont="1" applyAlignment="1"/>
    <xf numFmtId="0" fontId="4" fillId="0" borderId="0" xfId="1" applyFont="1" applyAlignment="1">
      <alignment horizontal="right"/>
    </xf>
    <xf numFmtId="0" fontId="4" fillId="0" borderId="0" xfId="1" applyFont="1" applyAlignment="1">
      <alignment vertical="center"/>
    </xf>
    <xf numFmtId="0" fontId="4" fillId="0" borderId="0" xfId="1" applyFont="1"/>
    <xf numFmtId="0" fontId="4" fillId="0" borderId="0" xfId="1" applyFont="1" applyAlignment="1">
      <alignment horizontal="left"/>
    </xf>
    <xf numFmtId="49" fontId="4" fillId="0" borderId="0" xfId="1" applyNumberFormat="1" applyFont="1"/>
    <xf numFmtId="0" fontId="4" fillId="0" borderId="0" xfId="1" applyFont="1" applyAlignment="1">
      <alignment horizontal="left" vertical="center"/>
    </xf>
    <xf numFmtId="0" fontId="4" fillId="0" borderId="1" xfId="1" applyFont="1" applyFill="1" applyBorder="1" applyAlignment="1">
      <alignment horizontal="right" vertical="center"/>
    </xf>
    <xf numFmtId="0" fontId="4" fillId="0" borderId="1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right" vertical="center" indent="1"/>
    </xf>
    <xf numFmtId="0" fontId="4" fillId="0" borderId="0" xfId="1" applyFont="1" applyFill="1" applyBorder="1" applyAlignment="1">
      <alignment horizontal="right" vertical="center"/>
    </xf>
    <xf numFmtId="0" fontId="4" fillId="0" borderId="0" xfId="1" applyNumberFormat="1" applyFont="1" applyFill="1" applyBorder="1" applyAlignment="1">
      <alignment horizontal="right" vertical="center"/>
    </xf>
    <xf numFmtId="0" fontId="4" fillId="0" borderId="6" xfId="1" applyFont="1" applyFill="1" applyBorder="1" applyAlignment="1">
      <alignment horizontal="right" vertical="center"/>
    </xf>
    <xf numFmtId="0" fontId="4" fillId="0" borderId="9" xfId="1" applyFont="1" applyFill="1" applyBorder="1" applyAlignment="1">
      <alignment horizontal="right" vertical="center" indent="1"/>
    </xf>
    <xf numFmtId="0" fontId="4" fillId="0" borderId="0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right" vertical="center"/>
    </xf>
    <xf numFmtId="0" fontId="4" fillId="0" borderId="6" xfId="1" applyFont="1" applyBorder="1" applyAlignment="1">
      <alignment horizontal="right" vertical="center"/>
    </xf>
    <xf numFmtId="0" fontId="4" fillId="0" borderId="0" xfId="1" applyFont="1" applyFill="1" applyBorder="1" applyAlignment="1">
      <alignment horizontal="right" vertical="center" indent="1"/>
    </xf>
    <xf numFmtId="0" fontId="4" fillId="0" borderId="0" xfId="1" applyFont="1" applyBorder="1" applyAlignment="1"/>
    <xf numFmtId="0" fontId="4" fillId="0" borderId="0" xfId="1" applyFont="1" applyFill="1" applyAlignment="1"/>
    <xf numFmtId="0" fontId="4" fillId="0" borderId="0" xfId="1" applyFont="1" applyFill="1"/>
    <xf numFmtId="0" fontId="4" fillId="0" borderId="0" xfId="1" applyFont="1" applyBorder="1" applyAlignment="1">
      <alignment horizontal="right" vertical="center" indent="1"/>
    </xf>
    <xf numFmtId="0" fontId="4" fillId="0" borderId="0" xfId="1" applyFont="1" applyAlignment="1">
      <alignment horizontal="right" vertical="center"/>
    </xf>
    <xf numFmtId="0" fontId="4" fillId="0" borderId="0" xfId="1" applyFont="1" applyAlignment="1">
      <alignment horizontal="right" vertical="center" indent="1"/>
    </xf>
    <xf numFmtId="0" fontId="4" fillId="0" borderId="0" xfId="1" applyNumberFormat="1" applyFont="1" applyAlignment="1">
      <alignment horizontal="right" vertical="center"/>
    </xf>
    <xf numFmtId="0" fontId="4" fillId="0" borderId="9" xfId="1" applyFont="1" applyBorder="1" applyAlignment="1">
      <alignment horizontal="right" vertical="center" indent="1"/>
    </xf>
    <xf numFmtId="0" fontId="4" fillId="0" borderId="0" xfId="1" applyFont="1" applyBorder="1" applyAlignment="1">
      <alignment horizontal="center" vertical="center" textRotation="255"/>
    </xf>
    <xf numFmtId="0" fontId="4" fillId="0" borderId="3" xfId="1" applyFont="1" applyBorder="1" applyAlignment="1">
      <alignment horizontal="center" vertical="center" textRotation="255"/>
    </xf>
    <xf numFmtId="0" fontId="4" fillId="0" borderId="10" xfId="1" applyFont="1" applyBorder="1" applyAlignment="1">
      <alignment horizontal="center" vertical="center" textRotation="255"/>
    </xf>
    <xf numFmtId="0" fontId="4" fillId="0" borderId="10" xfId="1" applyFont="1" applyBorder="1" applyAlignment="1">
      <alignment horizontal="center" vertical="center" textRotation="255" wrapText="1"/>
    </xf>
    <xf numFmtId="0" fontId="4" fillId="0" borderId="10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0" xfId="1" applyFont="1" applyBorder="1"/>
    <xf numFmtId="0" fontId="4" fillId="0" borderId="1" xfId="1" applyFont="1" applyBorder="1"/>
    <xf numFmtId="0" fontId="1" fillId="0" borderId="0" xfId="1" applyFont="1"/>
    <xf numFmtId="0" fontId="1" fillId="0" borderId="0" xfId="1" applyFont="1" applyAlignment="1">
      <alignment horizontal="center" vertical="center"/>
    </xf>
    <xf numFmtId="0" fontId="3" fillId="0" borderId="0" xfId="1" applyFont="1" applyAlignment="1">
      <alignment horizontal="left" indent="1"/>
    </xf>
    <xf numFmtId="0" fontId="1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4" fillId="0" borderId="0" xfId="1" applyFont="1" applyFill="1" applyAlignment="1">
      <alignment vertical="center"/>
    </xf>
    <xf numFmtId="0" fontId="4" fillId="0" borderId="0" xfId="1" applyFont="1" applyFill="1" applyBorder="1" applyAlignment="1"/>
    <xf numFmtId="0" fontId="8" fillId="0" borderId="0" xfId="1" applyFont="1" applyFill="1" applyAlignment="1">
      <alignment horizontal="left" vertical="center" indent="1"/>
    </xf>
    <xf numFmtId="0" fontId="4" fillId="0" borderId="0" xfId="1" applyFont="1" applyFill="1" applyAlignment="1">
      <alignment horizontal="left" vertical="center" indent="1"/>
    </xf>
    <xf numFmtId="0" fontId="4" fillId="0" borderId="0" xfId="1" applyFont="1" applyFill="1" applyAlignment="1">
      <alignment horizontal="right" vertical="center"/>
    </xf>
    <xf numFmtId="0" fontId="4" fillId="0" borderId="0" xfId="1" applyFont="1" applyFill="1" applyAlignment="1">
      <alignment horizontal="left" vertical="center"/>
    </xf>
    <xf numFmtId="176" fontId="4" fillId="0" borderId="1" xfId="1" applyNumberFormat="1" applyFont="1" applyFill="1" applyBorder="1" applyAlignment="1">
      <alignment horizontal="right" vertical="center"/>
    </xf>
    <xf numFmtId="177" fontId="4" fillId="0" borderId="1" xfId="1" applyNumberFormat="1" applyFont="1" applyFill="1" applyBorder="1" applyAlignment="1">
      <alignment horizontal="right" vertical="center"/>
    </xf>
    <xf numFmtId="178" fontId="4" fillId="0" borderId="1" xfId="1" applyNumberFormat="1" applyFont="1" applyFill="1" applyBorder="1" applyAlignment="1">
      <alignment horizontal="right" vertical="center"/>
    </xf>
    <xf numFmtId="0" fontId="4" fillId="0" borderId="11" xfId="1" applyFont="1" applyFill="1" applyBorder="1" applyAlignment="1">
      <alignment horizontal="distributed" vertical="center"/>
    </xf>
    <xf numFmtId="176" fontId="4" fillId="0" borderId="0" xfId="1" applyNumberFormat="1" applyFont="1" applyFill="1" applyBorder="1" applyAlignment="1">
      <alignment horizontal="right" vertical="center"/>
    </xf>
    <xf numFmtId="177" fontId="4" fillId="0" borderId="0" xfId="1" applyNumberFormat="1" applyFont="1" applyFill="1" applyBorder="1" applyAlignment="1">
      <alignment horizontal="right" vertical="center"/>
    </xf>
    <xf numFmtId="178" fontId="4" fillId="0" borderId="0" xfId="1" applyNumberFormat="1" applyFont="1" applyFill="1" applyBorder="1" applyAlignment="1">
      <alignment horizontal="right" vertical="center"/>
    </xf>
    <xf numFmtId="0" fontId="4" fillId="0" borderId="12" xfId="1" applyFont="1" applyFill="1" applyBorder="1" applyAlignment="1">
      <alignment horizontal="distributed" vertical="center" wrapText="1"/>
    </xf>
    <xf numFmtId="176" fontId="4" fillId="0" borderId="14" xfId="1" applyNumberFormat="1" applyFont="1" applyFill="1" applyBorder="1" applyAlignment="1">
      <alignment horizontal="right" vertical="center"/>
    </xf>
    <xf numFmtId="178" fontId="4" fillId="0" borderId="14" xfId="1" applyNumberFormat="1" applyFont="1" applyFill="1" applyBorder="1" applyAlignment="1">
      <alignment horizontal="right" vertical="center"/>
    </xf>
    <xf numFmtId="0" fontId="4" fillId="0" borderId="15" xfId="1" applyFont="1" applyFill="1" applyBorder="1" applyAlignment="1">
      <alignment horizontal="distributed" vertical="center" wrapText="1"/>
    </xf>
    <xf numFmtId="0" fontId="4" fillId="0" borderId="16" xfId="1" applyFont="1" applyFill="1" applyBorder="1" applyAlignment="1">
      <alignment horizontal="center" vertical="center" wrapText="1"/>
    </xf>
    <xf numFmtId="176" fontId="4" fillId="0" borderId="17" xfId="1" applyNumberFormat="1" applyFont="1" applyFill="1" applyBorder="1" applyAlignment="1">
      <alignment horizontal="right" vertical="center"/>
    </xf>
    <xf numFmtId="178" fontId="4" fillId="0" borderId="17" xfId="1" applyNumberFormat="1" applyFont="1" applyFill="1" applyBorder="1" applyAlignment="1">
      <alignment horizontal="right" vertical="center"/>
    </xf>
    <xf numFmtId="0" fontId="4" fillId="0" borderId="18" xfId="1" applyFont="1" applyFill="1" applyBorder="1" applyAlignment="1">
      <alignment horizontal="distributed" vertical="center"/>
    </xf>
    <xf numFmtId="0" fontId="4" fillId="0" borderId="12" xfId="1" applyFont="1" applyFill="1" applyBorder="1" applyAlignment="1">
      <alignment horizontal="distributed" vertical="center"/>
    </xf>
    <xf numFmtId="176" fontId="4" fillId="0" borderId="4" xfId="1" applyNumberFormat="1" applyFont="1" applyFill="1" applyBorder="1" applyAlignment="1">
      <alignment horizontal="right" vertical="center"/>
    </xf>
    <xf numFmtId="178" fontId="4" fillId="0" borderId="4" xfId="1" applyNumberFormat="1" applyFont="1" applyFill="1" applyBorder="1" applyAlignment="1">
      <alignment horizontal="right" vertical="center"/>
    </xf>
    <xf numFmtId="0" fontId="4" fillId="0" borderId="20" xfId="1" applyFont="1" applyFill="1" applyBorder="1" applyAlignment="1">
      <alignment horizontal="distributed" vertical="center"/>
    </xf>
    <xf numFmtId="0" fontId="4" fillId="0" borderId="15" xfId="1" applyFont="1" applyFill="1" applyBorder="1" applyAlignment="1">
      <alignment horizontal="center" vertical="center"/>
    </xf>
    <xf numFmtId="0" fontId="4" fillId="0" borderId="21" xfId="1" applyFont="1" applyFill="1" applyBorder="1" applyAlignment="1">
      <alignment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3" xfId="1" applyFont="1" applyBorder="1" applyAlignment="1">
      <alignment vertical="center"/>
    </xf>
    <xf numFmtId="0" fontId="4" fillId="0" borderId="3" xfId="1" applyFont="1" applyFill="1" applyBorder="1" applyAlignment="1">
      <alignment vertical="center"/>
    </xf>
    <xf numFmtId="0" fontId="4" fillId="0" borderId="0" xfId="1" applyFont="1" applyFill="1" applyBorder="1" applyAlignment="1">
      <alignment vertical="center"/>
    </xf>
    <xf numFmtId="0" fontId="4" fillId="0" borderId="1" xfId="1" applyFont="1" applyFill="1" applyBorder="1" applyAlignment="1">
      <alignment vertical="center"/>
    </xf>
    <xf numFmtId="0" fontId="1" fillId="0" borderId="0" xfId="1" applyFont="1" applyFill="1" applyAlignment="1">
      <alignment vertical="center"/>
    </xf>
    <xf numFmtId="0" fontId="3" fillId="0" borderId="0" xfId="1" applyFont="1" applyFill="1" applyAlignment="1">
      <alignment horizontal="left" vertical="center" indent="1"/>
    </xf>
    <xf numFmtId="0" fontId="1" fillId="0" borderId="0" xfId="1" applyFont="1" applyFill="1" applyAlignment="1"/>
    <xf numFmtId="38" fontId="1" fillId="0" borderId="0" xfId="3" applyFont="1"/>
    <xf numFmtId="38" fontId="4" fillId="0" borderId="0" xfId="3" applyFont="1"/>
    <xf numFmtId="38" fontId="4" fillId="0" borderId="0" xfId="3" applyFont="1" applyBorder="1" applyAlignment="1">
      <alignment horizontal="right"/>
    </xf>
    <xf numFmtId="179" fontId="4" fillId="0" borderId="1" xfId="3" applyNumberFormat="1" applyFont="1" applyFill="1" applyBorder="1" applyAlignment="1">
      <alignment vertical="center"/>
    </xf>
    <xf numFmtId="38" fontId="4" fillId="0" borderId="1" xfId="3" applyFont="1" applyBorder="1" applyAlignment="1">
      <alignment vertical="center"/>
    </xf>
    <xf numFmtId="179" fontId="4" fillId="0" borderId="8" xfId="3" applyNumberFormat="1" applyFont="1" applyFill="1" applyBorder="1" applyAlignment="1">
      <alignment vertical="center"/>
    </xf>
    <xf numFmtId="38" fontId="4" fillId="0" borderId="1" xfId="3" applyFont="1" applyFill="1" applyBorder="1" applyAlignment="1">
      <alignment vertical="center"/>
    </xf>
    <xf numFmtId="38" fontId="4" fillId="0" borderId="7" xfId="3" applyFont="1" applyFill="1" applyBorder="1" applyAlignment="1">
      <alignment vertical="center"/>
    </xf>
    <xf numFmtId="38" fontId="4" fillId="0" borderId="8" xfId="3" applyFont="1" applyBorder="1" applyAlignment="1">
      <alignment horizontal="right" vertical="center" indent="1"/>
    </xf>
    <xf numFmtId="179" fontId="4" fillId="0" borderId="0" xfId="3" applyNumberFormat="1" applyFont="1" applyFill="1" applyBorder="1" applyAlignment="1">
      <alignment vertical="center"/>
    </xf>
    <xf numFmtId="38" fontId="4" fillId="0" borderId="0" xfId="3" applyFont="1" applyBorder="1" applyAlignment="1">
      <alignment vertical="center"/>
    </xf>
    <xf numFmtId="179" fontId="4" fillId="0" borderId="9" xfId="3" applyNumberFormat="1" applyFont="1" applyFill="1" applyBorder="1" applyAlignment="1">
      <alignment vertical="center"/>
    </xf>
    <xf numFmtId="38" fontId="4" fillId="0" borderId="0" xfId="3" applyFont="1" applyFill="1" applyBorder="1" applyAlignment="1">
      <alignment vertical="center"/>
    </xf>
    <xf numFmtId="38" fontId="4" fillId="0" borderId="6" xfId="3" applyFont="1" applyFill="1" applyBorder="1" applyAlignment="1">
      <alignment vertical="center"/>
    </xf>
    <xf numFmtId="38" fontId="4" fillId="0" borderId="9" xfId="3" applyFont="1" applyBorder="1" applyAlignment="1">
      <alignment horizontal="right" vertical="center" indent="1"/>
    </xf>
    <xf numFmtId="38" fontId="4" fillId="0" borderId="6" xfId="3" applyFont="1" applyBorder="1" applyAlignment="1">
      <alignment vertical="center"/>
    </xf>
    <xf numFmtId="38" fontId="4" fillId="0" borderId="0" xfId="3" applyFont="1" applyBorder="1" applyAlignment="1">
      <alignment horizontal="right" vertical="center" indent="1"/>
    </xf>
    <xf numFmtId="38" fontId="4" fillId="0" borderId="0" xfId="3" applyFont="1" applyBorder="1"/>
    <xf numFmtId="179" fontId="4" fillId="0" borderId="9" xfId="3" applyNumberFormat="1" applyFont="1" applyBorder="1" applyAlignment="1">
      <alignment vertical="center"/>
    </xf>
    <xf numFmtId="179" fontId="4" fillId="0" borderId="0" xfId="3" applyNumberFormat="1" applyFont="1" applyBorder="1" applyAlignment="1">
      <alignment vertical="center"/>
    </xf>
    <xf numFmtId="38" fontId="4" fillId="0" borderId="24" xfId="3" applyFont="1" applyBorder="1" applyAlignment="1">
      <alignment horizontal="center" vertical="center" wrapText="1"/>
    </xf>
    <xf numFmtId="38" fontId="4" fillId="0" borderId="15" xfId="3" applyFont="1" applyBorder="1" applyAlignment="1">
      <alignment horizontal="center" vertical="center" wrapText="1"/>
    </xf>
    <xf numFmtId="38" fontId="4" fillId="0" borderId="15" xfId="3" applyFont="1" applyBorder="1" applyAlignment="1">
      <alignment horizontal="center" vertical="center"/>
    </xf>
    <xf numFmtId="38" fontId="4" fillId="0" borderId="0" xfId="3" applyFont="1" applyAlignment="1">
      <alignment horizontal="right"/>
    </xf>
    <xf numFmtId="38" fontId="4" fillId="0" borderId="0" xfId="3" applyFont="1" applyAlignment="1">
      <alignment vertical="center"/>
    </xf>
    <xf numFmtId="38" fontId="4" fillId="0" borderId="0" xfId="3" applyFont="1" applyBorder="1" applyAlignment="1">
      <alignment horizontal="right" vertical="center"/>
    </xf>
    <xf numFmtId="38" fontId="4" fillId="0" borderId="0" xfId="3" applyFont="1" applyBorder="1" applyAlignment="1">
      <alignment horizontal="left" vertical="center"/>
    </xf>
    <xf numFmtId="38" fontId="4" fillId="0" borderId="0" xfId="3" applyFont="1" applyAlignment="1">
      <alignment vertical="top"/>
    </xf>
    <xf numFmtId="179" fontId="4" fillId="0" borderId="1" xfId="3" applyNumberFormat="1" applyFont="1" applyFill="1" applyBorder="1" applyAlignment="1">
      <alignment horizontal="right" vertical="top"/>
    </xf>
    <xf numFmtId="179" fontId="4" fillId="0" borderId="8" xfId="3" applyNumberFormat="1" applyFont="1" applyFill="1" applyBorder="1" applyAlignment="1">
      <alignment horizontal="right" vertical="top"/>
    </xf>
    <xf numFmtId="38" fontId="4" fillId="0" borderId="0" xfId="3" applyNumberFormat="1" applyFont="1" applyFill="1" applyBorder="1" applyAlignment="1">
      <alignment horizontal="right"/>
    </xf>
    <xf numFmtId="180" fontId="4" fillId="0" borderId="9" xfId="3" applyNumberFormat="1" applyFont="1" applyFill="1" applyBorder="1" applyAlignment="1">
      <alignment horizontal="right"/>
    </xf>
    <xf numFmtId="179" fontId="4" fillId="0" borderId="0" xfId="3" applyNumberFormat="1" applyFont="1" applyFill="1" applyBorder="1" applyAlignment="1">
      <alignment horizontal="right" vertical="top"/>
    </xf>
    <xf numFmtId="179" fontId="4" fillId="0" borderId="9" xfId="3" applyNumberFormat="1" applyFont="1" applyFill="1" applyBorder="1" applyAlignment="1">
      <alignment horizontal="right" vertical="top"/>
    </xf>
    <xf numFmtId="179" fontId="4" fillId="0" borderId="0" xfId="3" applyNumberFormat="1" applyFont="1" applyBorder="1" applyAlignment="1">
      <alignment horizontal="right" vertical="top" indent="1"/>
    </xf>
    <xf numFmtId="38" fontId="4" fillId="0" borderId="0" xfId="3" applyFont="1" applyAlignment="1"/>
    <xf numFmtId="180" fontId="4" fillId="0" borderId="0" xfId="3" applyNumberFormat="1" applyFont="1" applyFill="1" applyBorder="1" applyAlignment="1">
      <alignment horizontal="right"/>
    </xf>
    <xf numFmtId="38" fontId="4" fillId="0" borderId="17" xfId="3" applyFont="1" applyBorder="1" applyAlignment="1">
      <alignment horizontal="center" vertical="center" shrinkToFit="1"/>
    </xf>
    <xf numFmtId="38" fontId="4" fillId="0" borderId="18" xfId="3" applyFont="1" applyBorder="1" applyAlignment="1">
      <alignment horizontal="center" vertical="center" shrinkToFit="1"/>
    </xf>
    <xf numFmtId="38" fontId="4" fillId="0" borderId="0" xfId="3" applyFont="1" applyBorder="1" applyAlignment="1">
      <alignment horizontal="center" vertical="center" shrinkToFit="1"/>
    </xf>
    <xf numFmtId="38" fontId="4" fillId="0" borderId="12" xfId="3" applyFont="1" applyBorder="1" applyAlignment="1">
      <alignment horizontal="center" vertical="center" shrinkToFit="1"/>
    </xf>
    <xf numFmtId="38" fontId="4" fillId="0" borderId="0" xfId="3" applyFont="1" applyAlignment="1">
      <alignment horizontal="center"/>
    </xf>
    <xf numFmtId="38" fontId="4" fillId="0" borderId="1" xfId="3" applyFont="1" applyBorder="1"/>
    <xf numFmtId="38" fontId="4" fillId="0" borderId="1" xfId="3" applyFont="1" applyBorder="1" applyAlignment="1">
      <alignment horizontal="left" indent="1"/>
    </xf>
    <xf numFmtId="38" fontId="3" fillId="0" borderId="0" xfId="3" applyFont="1" applyAlignment="1">
      <alignment horizontal="left" indent="1"/>
    </xf>
    <xf numFmtId="0" fontId="10" fillId="0" borderId="0" xfId="1" applyFont="1"/>
    <xf numFmtId="38" fontId="1" fillId="0" borderId="0" xfId="3" applyFont="1" applyFill="1" applyAlignment="1">
      <alignment vertical="center"/>
    </xf>
    <xf numFmtId="38" fontId="4" fillId="0" borderId="0" xfId="3" applyFont="1" applyFill="1" applyAlignment="1">
      <alignment vertical="center"/>
    </xf>
    <xf numFmtId="38" fontId="4" fillId="0" borderId="27" xfId="3" applyFont="1" applyFill="1" applyBorder="1" applyAlignment="1">
      <alignment vertical="center"/>
    </xf>
    <xf numFmtId="38" fontId="4" fillId="0" borderId="11" xfId="3" applyFont="1" applyFill="1" applyBorder="1" applyAlignment="1">
      <alignment horizontal="left" vertical="center" indent="1" shrinkToFit="1"/>
    </xf>
    <xf numFmtId="38" fontId="4" fillId="0" borderId="28" xfId="3" applyFont="1" applyFill="1" applyBorder="1" applyAlignment="1">
      <alignment vertical="center"/>
    </xf>
    <xf numFmtId="38" fontId="4" fillId="0" borderId="12" xfId="3" applyFont="1" applyFill="1" applyBorder="1" applyAlignment="1">
      <alignment horizontal="left" vertical="center" indent="1" shrinkToFit="1"/>
    </xf>
    <xf numFmtId="0" fontId="4" fillId="0" borderId="0" xfId="1" applyFont="1" applyBorder="1" applyAlignment="1">
      <alignment vertical="center"/>
    </xf>
    <xf numFmtId="0" fontId="4" fillId="0" borderId="12" xfId="1" applyFont="1" applyFill="1" applyBorder="1" applyAlignment="1">
      <alignment horizontal="left" vertical="center" wrapText="1" indent="1"/>
    </xf>
    <xf numFmtId="178" fontId="4" fillId="0" borderId="0" xfId="1" applyNumberFormat="1" applyFont="1" applyBorder="1" applyAlignment="1">
      <alignment vertical="center"/>
    </xf>
    <xf numFmtId="0" fontId="4" fillId="0" borderId="12" xfId="1" applyFont="1" applyBorder="1" applyAlignment="1">
      <alignment horizontal="left" vertical="center" indent="1"/>
    </xf>
    <xf numFmtId="0" fontId="4" fillId="0" borderId="12" xfId="1" applyFont="1" applyBorder="1" applyAlignment="1">
      <alignment horizontal="left" vertical="center" wrapText="1" indent="1"/>
    </xf>
    <xf numFmtId="38" fontId="4" fillId="0" borderId="28" xfId="3" applyFont="1" applyFill="1" applyBorder="1" applyAlignment="1">
      <alignment horizontal="right" vertical="center"/>
    </xf>
    <xf numFmtId="38" fontId="4" fillId="0" borderId="6" xfId="3" applyFont="1" applyFill="1" applyBorder="1" applyAlignment="1">
      <alignment horizontal="right" vertical="center"/>
    </xf>
    <xf numFmtId="38" fontId="4" fillId="0" borderId="0" xfId="3" applyFont="1" applyFill="1" applyBorder="1" applyAlignment="1">
      <alignment horizontal="right" vertical="center"/>
    </xf>
    <xf numFmtId="0" fontId="4" fillId="0" borderId="12" xfId="1" applyFont="1" applyBorder="1" applyAlignment="1">
      <alignment horizontal="left" vertical="center" indent="1" shrinkToFit="1"/>
    </xf>
    <xf numFmtId="0" fontId="4" fillId="0" borderId="12" xfId="1" applyFont="1" applyBorder="1" applyAlignment="1">
      <alignment horizontal="left" vertical="center" wrapText="1" indent="1" shrinkToFit="1"/>
    </xf>
    <xf numFmtId="38" fontId="4" fillId="0" borderId="29" xfId="3" applyFont="1" applyFill="1" applyBorder="1" applyAlignment="1">
      <alignment horizontal="right" vertical="center"/>
    </xf>
    <xf numFmtId="38" fontId="4" fillId="0" borderId="25" xfId="3" applyFont="1" applyFill="1" applyBorder="1" applyAlignment="1">
      <alignment horizontal="right" vertical="center"/>
    </xf>
    <xf numFmtId="38" fontId="4" fillId="0" borderId="17" xfId="3" applyFont="1" applyFill="1" applyBorder="1" applyAlignment="1">
      <alignment vertical="center"/>
    </xf>
    <xf numFmtId="38" fontId="4" fillId="0" borderId="25" xfId="3" applyFont="1" applyFill="1" applyBorder="1" applyAlignment="1">
      <alignment vertical="center"/>
    </xf>
    <xf numFmtId="0" fontId="4" fillId="0" borderId="17" xfId="1" applyFont="1" applyBorder="1" applyAlignment="1">
      <alignment horizontal="right" vertical="center"/>
    </xf>
    <xf numFmtId="38" fontId="4" fillId="0" borderId="17" xfId="3" applyFont="1" applyFill="1" applyBorder="1" applyAlignment="1">
      <alignment horizontal="right" vertical="center"/>
    </xf>
    <xf numFmtId="38" fontId="4" fillId="0" borderId="18" xfId="3" applyFont="1" applyFill="1" applyBorder="1" applyAlignment="1">
      <alignment horizontal="left" vertical="center" indent="1" shrinkToFit="1"/>
    </xf>
    <xf numFmtId="38" fontId="4" fillId="0" borderId="30" xfId="3" applyFont="1" applyFill="1" applyBorder="1" applyAlignment="1">
      <alignment vertical="center"/>
    </xf>
    <xf numFmtId="38" fontId="4" fillId="0" borderId="5" xfId="3" applyFont="1" applyFill="1" applyBorder="1" applyAlignment="1">
      <alignment vertical="center"/>
    </xf>
    <xf numFmtId="38" fontId="4" fillId="0" borderId="4" xfId="3" applyFont="1" applyFill="1" applyBorder="1" applyAlignment="1">
      <alignment vertical="center"/>
    </xf>
    <xf numFmtId="0" fontId="4" fillId="0" borderId="4" xfId="1" applyFont="1" applyBorder="1" applyAlignment="1">
      <alignment horizontal="right" vertical="center"/>
    </xf>
    <xf numFmtId="38" fontId="4" fillId="0" borderId="4" xfId="3" applyFont="1" applyFill="1" applyBorder="1" applyAlignment="1">
      <alignment horizontal="right" vertical="center"/>
    </xf>
    <xf numFmtId="38" fontId="4" fillId="0" borderId="20" xfId="3" applyFont="1" applyFill="1" applyBorder="1" applyAlignment="1">
      <alignment horizontal="left" vertical="center" indent="1" shrinkToFit="1"/>
    </xf>
    <xf numFmtId="38" fontId="4" fillId="0" borderId="29" xfId="3" applyFont="1" applyFill="1" applyBorder="1" applyAlignment="1">
      <alignment vertical="center"/>
    </xf>
    <xf numFmtId="38" fontId="4" fillId="0" borderId="12" xfId="3" applyFont="1" applyBorder="1" applyAlignment="1">
      <alignment horizontal="left" vertical="center" indent="1" shrinkToFit="1"/>
    </xf>
    <xf numFmtId="38" fontId="4" fillId="0" borderId="20" xfId="3" applyFont="1" applyBorder="1" applyAlignment="1">
      <alignment horizontal="left" vertical="center" indent="1" shrinkToFit="1"/>
    </xf>
    <xf numFmtId="38" fontId="4" fillId="0" borderId="31" xfId="3" applyFont="1" applyFill="1" applyBorder="1" applyAlignment="1">
      <alignment vertical="center"/>
    </xf>
    <xf numFmtId="38" fontId="4" fillId="0" borderId="24" xfId="3" applyFont="1" applyFill="1" applyBorder="1" applyAlignment="1">
      <alignment vertical="center"/>
    </xf>
    <xf numFmtId="38" fontId="4" fillId="0" borderId="14" xfId="3" applyFont="1" applyFill="1" applyBorder="1" applyAlignment="1">
      <alignment vertical="center"/>
    </xf>
    <xf numFmtId="0" fontId="4" fillId="0" borderId="14" xfId="1" applyFont="1" applyFill="1" applyBorder="1" applyAlignment="1">
      <alignment horizontal="right" vertical="center"/>
    </xf>
    <xf numFmtId="38" fontId="4" fillId="0" borderId="14" xfId="3" applyFont="1" applyFill="1" applyBorder="1" applyAlignment="1">
      <alignment horizontal="right" vertical="center"/>
    </xf>
    <xf numFmtId="38" fontId="4" fillId="0" borderId="16" xfId="3" applyFont="1" applyFill="1" applyBorder="1" applyAlignment="1">
      <alignment horizontal="left" vertical="center" indent="1"/>
    </xf>
    <xf numFmtId="38" fontId="4" fillId="0" borderId="14" xfId="3" applyFont="1" applyFill="1" applyBorder="1" applyAlignment="1">
      <alignment horizontal="left" vertical="center" indent="1"/>
    </xf>
    <xf numFmtId="38" fontId="4" fillId="0" borderId="19" xfId="3" applyFont="1" applyFill="1" applyBorder="1" applyAlignment="1">
      <alignment horizontal="right" vertical="center"/>
    </xf>
    <xf numFmtId="38" fontId="4" fillId="0" borderId="9" xfId="3" applyFont="1" applyFill="1" applyBorder="1" applyAlignment="1">
      <alignment horizontal="right" vertical="center"/>
    </xf>
    <xf numFmtId="38" fontId="4" fillId="0" borderId="5" xfId="3" applyFont="1" applyFill="1" applyBorder="1" applyAlignment="1">
      <alignment horizontal="right" vertical="center"/>
    </xf>
    <xf numFmtId="38" fontId="4" fillId="0" borderId="13" xfId="3" applyFont="1" applyFill="1" applyBorder="1" applyAlignment="1">
      <alignment horizontal="right" vertical="center"/>
    </xf>
    <xf numFmtId="38" fontId="4" fillId="0" borderId="32" xfId="3" applyFont="1" applyFill="1" applyBorder="1" applyAlignment="1">
      <alignment horizontal="center" vertical="center"/>
    </xf>
    <xf numFmtId="38" fontId="4" fillId="0" borderId="15" xfId="3" applyFont="1" applyFill="1" applyBorder="1" applyAlignment="1">
      <alignment horizontal="center" vertical="center"/>
    </xf>
    <xf numFmtId="38" fontId="4" fillId="0" borderId="24" xfId="3" applyFont="1" applyFill="1" applyBorder="1" applyAlignment="1">
      <alignment horizontal="center" vertical="center"/>
    </xf>
    <xf numFmtId="38" fontId="4" fillId="0" borderId="16" xfId="3" applyFont="1" applyFill="1" applyBorder="1" applyAlignment="1">
      <alignment horizontal="center" vertical="center"/>
    </xf>
    <xf numFmtId="38" fontId="1" fillId="0" borderId="0" xfId="3" applyFont="1" applyFill="1" applyBorder="1" applyAlignment="1">
      <alignment vertical="center"/>
    </xf>
    <xf numFmtId="38" fontId="3" fillId="0" borderId="1" xfId="3" applyFont="1" applyFill="1" applyBorder="1" applyAlignment="1">
      <alignment vertical="center"/>
    </xf>
    <xf numFmtId="38" fontId="3" fillId="0" borderId="1" xfId="3" applyFont="1" applyFill="1" applyBorder="1" applyAlignment="1">
      <alignment horizontal="left" vertical="center" indent="1"/>
    </xf>
    <xf numFmtId="38" fontId="3" fillId="0" borderId="0" xfId="3" applyFont="1" applyFill="1" applyBorder="1" applyAlignment="1">
      <alignment vertical="center"/>
    </xf>
    <xf numFmtId="38" fontId="3" fillId="0" borderId="0" xfId="3" applyFont="1" applyFill="1" applyBorder="1" applyAlignment="1">
      <alignment horizontal="left" vertical="center" indent="1"/>
    </xf>
    <xf numFmtId="38" fontId="3" fillId="0" borderId="0" xfId="3" applyFont="1" applyFill="1" applyAlignment="1">
      <alignment vertical="center"/>
    </xf>
    <xf numFmtId="181" fontId="1" fillId="0" borderId="0" xfId="3" applyNumberFormat="1" applyFont="1" applyFill="1" applyAlignment="1">
      <alignment vertical="center"/>
    </xf>
    <xf numFmtId="181" fontId="4" fillId="0" borderId="0" xfId="3" applyNumberFormat="1" applyFont="1" applyFill="1" applyAlignment="1">
      <alignment vertical="center"/>
    </xf>
    <xf numFmtId="181" fontId="4" fillId="0" borderId="0" xfId="3" applyNumberFormat="1" applyFont="1" applyBorder="1" applyAlignment="1">
      <alignment horizontal="left" vertical="center"/>
    </xf>
    <xf numFmtId="181" fontId="4" fillId="0" borderId="1" xfId="3" applyNumberFormat="1" applyFont="1" applyBorder="1" applyAlignment="1">
      <alignment horizontal="right" vertical="center" indent="1"/>
    </xf>
    <xf numFmtId="38" fontId="4" fillId="0" borderId="1" xfId="3" applyFont="1" applyBorder="1" applyAlignment="1">
      <alignment horizontal="right" vertical="center" indent="1"/>
    </xf>
    <xf numFmtId="38" fontId="4" fillId="0" borderId="1" xfId="3" applyFont="1" applyFill="1" applyBorder="1" applyAlignment="1">
      <alignment horizontal="right" vertical="center" indent="1"/>
    </xf>
    <xf numFmtId="38" fontId="4" fillId="0" borderId="8" xfId="3" applyFont="1" applyBorder="1" applyAlignment="1">
      <alignment horizontal="right" vertical="center" indent="1" shrinkToFit="1"/>
    </xf>
    <xf numFmtId="181" fontId="4" fillId="0" borderId="0" xfId="3" applyNumberFormat="1" applyFont="1" applyBorder="1" applyAlignment="1">
      <alignment horizontal="right" vertical="center" indent="1"/>
    </xf>
    <xf numFmtId="38" fontId="4" fillId="0" borderId="0" xfId="3" applyFont="1" applyFill="1" applyBorder="1" applyAlignment="1">
      <alignment horizontal="right" vertical="center" indent="1"/>
    </xf>
    <xf numFmtId="38" fontId="4" fillId="0" borderId="9" xfId="3" applyFont="1" applyBorder="1" applyAlignment="1">
      <alignment horizontal="right" vertical="center" indent="1" shrinkToFit="1"/>
    </xf>
    <xf numFmtId="38" fontId="4" fillId="0" borderId="0" xfId="3" applyFont="1" applyBorder="1" applyAlignment="1">
      <alignment horizontal="right" vertical="center" indent="1" shrinkToFit="1"/>
    </xf>
    <xf numFmtId="181" fontId="4" fillId="0" borderId="3" xfId="3" applyNumberFormat="1" applyFont="1" applyBorder="1" applyAlignment="1">
      <alignment horizontal="center" vertical="center" shrinkToFit="1"/>
    </xf>
    <xf numFmtId="38" fontId="4" fillId="0" borderId="10" xfId="3" applyFont="1" applyBorder="1" applyAlignment="1">
      <alignment horizontal="center" vertical="center" shrinkToFit="1"/>
    </xf>
    <xf numFmtId="38" fontId="4" fillId="0" borderId="21" xfId="3" applyFont="1" applyFill="1" applyBorder="1" applyAlignment="1">
      <alignment horizontal="center" vertical="center"/>
    </xf>
    <xf numFmtId="181" fontId="4" fillId="0" borderId="0" xfId="3" applyNumberFormat="1" applyFont="1" applyFill="1" applyBorder="1" applyAlignment="1">
      <alignment vertical="center"/>
    </xf>
    <xf numFmtId="38" fontId="4" fillId="0" borderId="0" xfId="3" applyFont="1" applyBorder="1" applyAlignment="1">
      <alignment horizontal="left" vertical="center" indent="1"/>
    </xf>
    <xf numFmtId="38" fontId="1" fillId="0" borderId="0" xfId="3" applyFont="1" applyAlignment="1">
      <alignment vertical="center"/>
    </xf>
    <xf numFmtId="38" fontId="1" fillId="0" borderId="0" xfId="3" applyFont="1" applyBorder="1" applyAlignment="1">
      <alignment vertical="center"/>
    </xf>
    <xf numFmtId="181" fontId="1" fillId="0" borderId="0" xfId="3" applyNumberFormat="1" applyFont="1" applyFill="1" applyBorder="1" applyAlignment="1">
      <alignment vertical="center"/>
    </xf>
    <xf numFmtId="38" fontId="3" fillId="0" borderId="0" xfId="3" applyFont="1" applyBorder="1" applyAlignment="1">
      <alignment horizontal="left" vertical="center" indent="1"/>
    </xf>
    <xf numFmtId="38" fontId="4" fillId="0" borderId="0" xfId="3" applyFont="1" applyBorder="1" applyAlignment="1">
      <alignment horizontal="right" vertical="center"/>
    </xf>
    <xf numFmtId="0" fontId="4" fillId="0" borderId="22" xfId="1" applyFont="1" applyFill="1" applyBorder="1" applyAlignment="1">
      <alignment horizontal="center" vertical="center"/>
    </xf>
    <xf numFmtId="0" fontId="4" fillId="0" borderId="19" xfId="1" applyFont="1" applyFill="1" applyBorder="1" applyAlignment="1">
      <alignment horizontal="center" vertical="center"/>
    </xf>
    <xf numFmtId="0" fontId="4" fillId="0" borderId="10" xfId="1" applyFont="1" applyFill="1" applyBorder="1" applyAlignment="1">
      <alignment horizontal="center" vertical="center"/>
    </xf>
    <xf numFmtId="0" fontId="4" fillId="0" borderId="15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/>
    </xf>
    <xf numFmtId="0" fontId="4" fillId="0" borderId="9" xfId="1" applyFont="1" applyFill="1" applyBorder="1" applyAlignment="1">
      <alignment vertical="center"/>
    </xf>
    <xf numFmtId="0" fontId="4" fillId="0" borderId="19" xfId="1" applyFont="1" applyFill="1" applyBorder="1" applyAlignment="1">
      <alignment vertical="center"/>
    </xf>
    <xf numFmtId="0" fontId="4" fillId="0" borderId="13" xfId="1" applyFont="1" applyFill="1" applyBorder="1" applyAlignment="1">
      <alignment horizontal="center" vertical="center" wrapText="1"/>
    </xf>
    <xf numFmtId="0" fontId="4" fillId="0" borderId="19" xfId="1" applyFont="1" applyFill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/>
    </xf>
    <xf numFmtId="38" fontId="4" fillId="0" borderId="23" xfId="3" applyFont="1" applyBorder="1" applyAlignment="1">
      <alignment horizontal="left" vertical="center"/>
    </xf>
    <xf numFmtId="38" fontId="4" fillId="0" borderId="0" xfId="3" applyFont="1" applyBorder="1" applyAlignment="1">
      <alignment horizontal="right"/>
    </xf>
    <xf numFmtId="38" fontId="4" fillId="0" borderId="12" xfId="3" applyFont="1" applyBorder="1" applyAlignment="1">
      <alignment horizontal="center" vertical="center" wrapText="1"/>
    </xf>
    <xf numFmtId="0" fontId="4" fillId="0" borderId="18" xfId="1" applyFont="1" applyBorder="1" applyAlignment="1">
      <alignment vertical="center" wrapText="1"/>
    </xf>
    <xf numFmtId="38" fontId="4" fillId="0" borderId="6" xfId="3" applyNumberFormat="1" applyFont="1" applyFill="1" applyBorder="1" applyAlignment="1">
      <alignment horizontal="right" vertical="center" indent="1"/>
    </xf>
    <xf numFmtId="38" fontId="4" fillId="0" borderId="1" xfId="3" applyFont="1" applyBorder="1" applyAlignment="1">
      <alignment horizontal="left" vertical="center"/>
    </xf>
    <xf numFmtId="0" fontId="4" fillId="0" borderId="1" xfId="1" applyFont="1" applyBorder="1" applyAlignment="1">
      <alignment vertical="center"/>
    </xf>
    <xf numFmtId="38" fontId="4" fillId="0" borderId="22" xfId="3" applyFont="1" applyBorder="1" applyAlignment="1">
      <alignment horizontal="center" vertical="center"/>
    </xf>
    <xf numFmtId="38" fontId="4" fillId="0" borderId="19" xfId="3" applyFont="1" applyBorder="1" applyAlignment="1">
      <alignment horizontal="center" vertical="center"/>
    </xf>
    <xf numFmtId="38" fontId="4" fillId="0" borderId="3" xfId="3" applyFont="1" applyBorder="1" applyAlignment="1">
      <alignment horizontal="center" vertical="center"/>
    </xf>
    <xf numFmtId="38" fontId="4" fillId="0" borderId="2" xfId="3" applyFont="1" applyBorder="1" applyAlignment="1">
      <alignment horizontal="center" vertical="center"/>
    </xf>
    <xf numFmtId="38" fontId="4" fillId="0" borderId="21" xfId="3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38" fontId="4" fillId="0" borderId="6" xfId="3" applyFont="1" applyBorder="1" applyAlignment="1">
      <alignment horizontal="left" vertical="center"/>
    </xf>
    <xf numFmtId="0" fontId="4" fillId="0" borderId="0" xfId="1" applyFont="1" applyBorder="1" applyAlignment="1">
      <alignment horizontal="left" vertical="center"/>
    </xf>
    <xf numFmtId="38" fontId="4" fillId="0" borderId="6" xfId="3" applyNumberFormat="1" applyFont="1" applyFill="1" applyBorder="1" applyAlignment="1">
      <alignment horizontal="right" vertical="center"/>
    </xf>
    <xf numFmtId="38" fontId="4" fillId="0" borderId="7" xfId="3" applyNumberFormat="1" applyFont="1" applyFill="1" applyBorder="1" applyAlignment="1">
      <alignment horizontal="right" vertical="center"/>
    </xf>
    <xf numFmtId="38" fontId="4" fillId="0" borderId="0" xfId="3" applyFont="1" applyBorder="1" applyAlignment="1">
      <alignment horizontal="right" vertical="center"/>
    </xf>
    <xf numFmtId="178" fontId="4" fillId="0" borderId="6" xfId="1" applyNumberFormat="1" applyFont="1" applyBorder="1" applyAlignment="1">
      <alignment horizontal="right" vertical="center"/>
    </xf>
    <xf numFmtId="178" fontId="4" fillId="0" borderId="7" xfId="1" applyNumberFormat="1" applyFont="1" applyBorder="1" applyAlignment="1">
      <alignment horizontal="right" vertical="center"/>
    </xf>
    <xf numFmtId="0" fontId="4" fillId="0" borderId="9" xfId="1" applyFont="1" applyBorder="1" applyAlignment="1">
      <alignment horizontal="right" vertical="center" indent="1"/>
    </xf>
    <xf numFmtId="0" fontId="4" fillId="0" borderId="8" xfId="1" applyFont="1" applyBorder="1" applyAlignment="1">
      <alignment horizontal="right" vertical="center" indent="1"/>
    </xf>
    <xf numFmtId="178" fontId="4" fillId="0" borderId="6" xfId="1" applyNumberFormat="1" applyFont="1" applyBorder="1" applyAlignment="1">
      <alignment vertical="center"/>
    </xf>
    <xf numFmtId="0" fontId="4" fillId="0" borderId="6" xfId="1" applyFont="1" applyBorder="1" applyAlignment="1">
      <alignment horizontal="right" vertical="center"/>
    </xf>
    <xf numFmtId="38" fontId="4" fillId="0" borderId="9" xfId="3" applyFont="1" applyBorder="1" applyAlignment="1">
      <alignment horizontal="right" vertical="center" indent="1"/>
    </xf>
    <xf numFmtId="38" fontId="4" fillId="0" borderId="6" xfId="3" applyNumberFormat="1" applyFont="1" applyFill="1" applyBorder="1" applyAlignment="1">
      <alignment vertical="center"/>
    </xf>
    <xf numFmtId="38" fontId="4" fillId="0" borderId="0" xfId="3" applyNumberFormat="1" applyFont="1" applyFill="1" applyBorder="1" applyAlignment="1">
      <alignment vertical="center"/>
    </xf>
    <xf numFmtId="0" fontId="4" fillId="0" borderId="0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38" fontId="4" fillId="0" borderId="9" xfId="3" applyFont="1" applyBorder="1" applyAlignment="1">
      <alignment horizontal="center" vertical="center"/>
    </xf>
    <xf numFmtId="38" fontId="4" fillId="0" borderId="0" xfId="3" applyFont="1" applyBorder="1" applyAlignment="1">
      <alignment horizontal="center" vertical="center" wrapText="1"/>
    </xf>
    <xf numFmtId="0" fontId="4" fillId="0" borderId="17" xfId="1" applyFont="1" applyBorder="1" applyAlignment="1">
      <alignment vertical="center" wrapText="1"/>
    </xf>
    <xf numFmtId="38" fontId="4" fillId="0" borderId="26" xfId="3" applyFont="1" applyBorder="1" applyAlignment="1">
      <alignment horizontal="center" vertical="center"/>
    </xf>
    <xf numFmtId="38" fontId="4" fillId="0" borderId="23" xfId="3" applyFont="1" applyBorder="1" applyAlignment="1">
      <alignment horizontal="center" vertical="center"/>
    </xf>
    <xf numFmtId="38" fontId="4" fillId="0" borderId="25" xfId="3" applyFont="1" applyBorder="1" applyAlignment="1">
      <alignment horizontal="center" vertical="center"/>
    </xf>
    <xf numFmtId="38" fontId="4" fillId="0" borderId="17" xfId="3" applyFont="1" applyBorder="1" applyAlignment="1">
      <alignment horizontal="center" vertical="center"/>
    </xf>
    <xf numFmtId="38" fontId="4" fillId="0" borderId="24" xfId="3" applyFont="1" applyBorder="1" applyAlignment="1">
      <alignment horizontal="center" vertical="center"/>
    </xf>
    <xf numFmtId="38" fontId="4" fillId="0" borderId="14" xfId="3" applyFont="1" applyBorder="1" applyAlignment="1">
      <alignment horizontal="center" vertical="center"/>
    </xf>
    <xf numFmtId="38" fontId="4" fillId="0" borderId="16" xfId="3" applyFont="1" applyBorder="1" applyAlignment="1">
      <alignment horizontal="center" vertical="center"/>
    </xf>
    <xf numFmtId="38" fontId="4" fillId="0" borderId="13" xfId="3" applyFont="1" applyFill="1" applyBorder="1" applyAlignment="1">
      <alignment horizontal="center" vertical="center" wrapText="1"/>
    </xf>
    <xf numFmtId="0" fontId="4" fillId="0" borderId="19" xfId="1" applyFont="1" applyBorder="1" applyAlignment="1">
      <alignment horizontal="center" vertical="center"/>
    </xf>
    <xf numFmtId="38" fontId="4" fillId="0" borderId="17" xfId="3" applyFont="1" applyFill="1" applyBorder="1" applyAlignment="1">
      <alignment horizontal="right" vertical="center"/>
    </xf>
    <xf numFmtId="0" fontId="4" fillId="0" borderId="17" xfId="1" applyFont="1" applyFill="1" applyBorder="1" applyAlignment="1">
      <alignment horizontal="right" vertical="center"/>
    </xf>
    <xf numFmtId="38" fontId="4" fillId="0" borderId="25" xfId="3" applyFont="1" applyFill="1" applyBorder="1" applyAlignment="1">
      <alignment horizontal="right" vertical="center"/>
    </xf>
    <xf numFmtId="38" fontId="4" fillId="0" borderId="29" xfId="3" applyFont="1" applyFill="1" applyBorder="1" applyAlignment="1">
      <alignment horizontal="right" vertical="center"/>
    </xf>
    <xf numFmtId="38" fontId="4" fillId="0" borderId="23" xfId="3" applyFont="1" applyFill="1" applyBorder="1" applyAlignment="1">
      <alignment horizontal="distributed" vertical="center" indent="7"/>
    </xf>
    <xf numFmtId="38" fontId="4" fillId="0" borderId="22" xfId="3" applyFont="1" applyFill="1" applyBorder="1" applyAlignment="1">
      <alignment horizontal="distributed" vertical="center" indent="7"/>
    </xf>
    <xf numFmtId="38" fontId="4" fillId="0" borderId="17" xfId="3" applyFont="1" applyFill="1" applyBorder="1" applyAlignment="1">
      <alignment horizontal="distributed" vertical="center" indent="7"/>
    </xf>
    <xf numFmtId="38" fontId="4" fillId="0" borderId="19" xfId="3" applyFont="1" applyFill="1" applyBorder="1" applyAlignment="1">
      <alignment horizontal="distributed" vertical="center" indent="7"/>
    </xf>
    <xf numFmtId="38" fontId="4" fillId="0" borderId="2" xfId="3" applyFont="1" applyFill="1" applyBorder="1" applyAlignment="1">
      <alignment horizontal="center" vertical="center"/>
    </xf>
    <xf numFmtId="38" fontId="4" fillId="0" borderId="21" xfId="3" applyFont="1" applyFill="1" applyBorder="1" applyAlignment="1">
      <alignment horizontal="center" vertical="center"/>
    </xf>
    <xf numFmtId="38" fontId="4" fillId="0" borderId="3" xfId="3" applyFont="1" applyFill="1" applyBorder="1" applyAlignment="1">
      <alignment horizontal="center" vertical="center"/>
    </xf>
    <xf numFmtId="38" fontId="4" fillId="0" borderId="33" xfId="3" applyFont="1" applyFill="1" applyBorder="1" applyAlignment="1">
      <alignment horizontal="center" vertical="center"/>
    </xf>
    <xf numFmtId="38" fontId="4" fillId="0" borderId="4" xfId="3" applyFont="1" applyFill="1" applyBorder="1" applyAlignment="1">
      <alignment horizontal="center" vertical="center" textRotation="255"/>
    </xf>
    <xf numFmtId="38" fontId="4" fillId="0" borderId="0" xfId="3" applyFont="1" applyFill="1" applyBorder="1" applyAlignment="1">
      <alignment horizontal="center" vertical="center" textRotation="255"/>
    </xf>
    <xf numFmtId="38" fontId="4" fillId="0" borderId="17" xfId="3" applyFont="1" applyFill="1" applyBorder="1" applyAlignment="1">
      <alignment horizontal="center" vertical="center" textRotation="255"/>
    </xf>
    <xf numFmtId="38" fontId="4" fillId="0" borderId="13" xfId="3" applyFont="1" applyFill="1" applyBorder="1" applyAlignment="1">
      <alignment horizontal="center" vertical="center" textRotation="255"/>
    </xf>
    <xf numFmtId="38" fontId="4" fillId="0" borderId="9" xfId="3" applyFont="1" applyFill="1" applyBorder="1" applyAlignment="1">
      <alignment horizontal="center" vertical="center" textRotation="255"/>
    </xf>
    <xf numFmtId="38" fontId="4" fillId="0" borderId="19" xfId="3" applyFont="1" applyFill="1" applyBorder="1" applyAlignment="1">
      <alignment horizontal="center" vertical="center" textRotation="255"/>
    </xf>
    <xf numFmtId="0" fontId="4" fillId="0" borderId="9" xfId="1" applyFont="1" applyBorder="1" applyAlignment="1"/>
    <xf numFmtId="0" fontId="4" fillId="0" borderId="19" xfId="1" applyFont="1" applyBorder="1" applyAlignment="1"/>
    <xf numFmtId="38" fontId="4" fillId="0" borderId="0" xfId="3" applyFont="1" applyFill="1" applyBorder="1" applyAlignment="1">
      <alignment horizontal="right" vertical="center"/>
    </xf>
    <xf numFmtId="0" fontId="4" fillId="0" borderId="0" xfId="1" applyFont="1" applyFill="1" applyBorder="1" applyAlignment="1">
      <alignment horizontal="right" vertical="center"/>
    </xf>
    <xf numFmtId="38" fontId="4" fillId="0" borderId="6" xfId="3" applyFont="1" applyFill="1" applyBorder="1" applyAlignment="1">
      <alignment horizontal="right" vertical="center"/>
    </xf>
    <xf numFmtId="38" fontId="4" fillId="0" borderId="28" xfId="3" applyFont="1" applyFill="1" applyBorder="1" applyAlignment="1">
      <alignment horizontal="right" vertical="center"/>
    </xf>
    <xf numFmtId="0" fontId="4" fillId="0" borderId="16" xfId="1" applyFont="1" applyBorder="1" applyAlignment="1">
      <alignment horizontal="center" vertical="center" wrapText="1" shrinkToFit="1"/>
    </xf>
    <xf numFmtId="38" fontId="4" fillId="0" borderId="13" xfId="3" applyFont="1" applyBorder="1" applyAlignment="1">
      <alignment horizontal="center" vertical="center" textRotation="255"/>
    </xf>
    <xf numFmtId="38" fontId="4" fillId="0" borderId="9" xfId="3" applyFont="1" applyBorder="1" applyAlignment="1">
      <alignment horizontal="center" vertical="center" textRotation="255"/>
    </xf>
    <xf numFmtId="38" fontId="4" fillId="0" borderId="8" xfId="3" applyFont="1" applyBorder="1" applyAlignment="1">
      <alignment horizontal="center" vertical="center" textRotation="255"/>
    </xf>
    <xf numFmtId="0" fontId="4" fillId="0" borderId="9" xfId="1" applyFont="1" applyBorder="1" applyAlignment="1">
      <alignment horizontal="center" vertical="center" textRotation="255"/>
    </xf>
    <xf numFmtId="38" fontId="4" fillId="0" borderId="6" xfId="3" applyFont="1" applyFill="1" applyBorder="1" applyAlignment="1">
      <alignment horizontal="center" vertical="center"/>
    </xf>
    <xf numFmtId="38" fontId="4" fillId="0" borderId="0" xfId="3" applyFont="1" applyFill="1" applyBorder="1" applyAlignment="1">
      <alignment horizontal="center" vertical="center"/>
    </xf>
    <xf numFmtId="38" fontId="4" fillId="0" borderId="28" xfId="3" applyFont="1" applyFill="1" applyBorder="1" applyAlignment="1">
      <alignment horizontal="center" vertical="center"/>
    </xf>
    <xf numFmtId="38" fontId="4" fillId="0" borderId="13" xfId="3" applyFont="1" applyFill="1" applyBorder="1" applyAlignment="1">
      <alignment horizontal="center" vertical="center" wrapText="1" shrinkToFit="1"/>
    </xf>
    <xf numFmtId="0" fontId="4" fillId="0" borderId="19" xfId="1" applyFont="1" applyBorder="1" applyAlignment="1">
      <alignment horizontal="center" vertical="center" wrapText="1" shrinkToFit="1"/>
    </xf>
    <xf numFmtId="38" fontId="4" fillId="0" borderId="4" xfId="3" applyFont="1" applyFill="1" applyBorder="1" applyAlignment="1">
      <alignment horizontal="right" vertical="center"/>
    </xf>
    <xf numFmtId="0" fontId="4" fillId="0" borderId="4" xfId="1" applyFont="1" applyBorder="1" applyAlignment="1">
      <alignment horizontal="right" vertical="center"/>
    </xf>
    <xf numFmtId="0" fontId="4" fillId="0" borderId="17" xfId="1" applyFont="1" applyBorder="1" applyAlignment="1">
      <alignment horizontal="right" vertical="center"/>
    </xf>
    <xf numFmtId="38" fontId="4" fillId="0" borderId="0" xfId="3" applyFont="1" applyBorder="1" applyAlignment="1">
      <alignment horizontal="left" vertical="center" shrinkToFit="1"/>
    </xf>
  </cellXfs>
  <cellStyles count="4">
    <cellStyle name="パーセント 2" xfId="2"/>
    <cellStyle name="桁区切り 2" xfId="3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E30"/>
  <sheetViews>
    <sheetView showGridLines="0" tabSelected="1" view="pageBreakPreview" zoomScaleNormal="100" zoomScaleSheetLayoutView="100" workbookViewId="0"/>
  </sheetViews>
  <sheetFormatPr defaultRowHeight="13.5" x14ac:dyDescent="0.15"/>
  <cols>
    <col min="1" max="1" width="18.875" style="3" customWidth="1"/>
    <col min="2" max="5" width="17.25" style="3" customWidth="1"/>
    <col min="6" max="16384" width="9" style="3"/>
  </cols>
  <sheetData>
    <row r="1" spans="1:5" x14ac:dyDescent="0.15">
      <c r="A1" s="1" t="s">
        <v>0</v>
      </c>
      <c r="B1" s="2"/>
      <c r="C1" s="2"/>
      <c r="D1" s="2"/>
      <c r="E1" s="1"/>
    </row>
    <row r="2" spans="1:5" ht="17.25" x14ac:dyDescent="0.2">
      <c r="A2" s="4" t="s">
        <v>1</v>
      </c>
      <c r="B2" s="2"/>
      <c r="C2" s="2"/>
      <c r="D2" s="2"/>
      <c r="E2" s="1"/>
    </row>
    <row r="3" spans="1:5" s="9" customFormat="1" ht="12.75" thickBot="1" x14ac:dyDescent="0.2">
      <c r="A3" s="5"/>
      <c r="B3" s="6"/>
      <c r="C3" s="7"/>
      <c r="D3" s="8"/>
      <c r="E3" s="7" t="s">
        <v>2</v>
      </c>
    </row>
    <row r="4" spans="1:5" s="12" customFormat="1" ht="26.25" customHeight="1" x14ac:dyDescent="0.15">
      <c r="A4" s="10" t="s">
        <v>3</v>
      </c>
      <c r="B4" s="11" t="s">
        <v>4</v>
      </c>
      <c r="C4" s="11" t="s">
        <v>5</v>
      </c>
      <c r="D4" s="11" t="s">
        <v>6</v>
      </c>
      <c r="E4" s="11" t="s">
        <v>7</v>
      </c>
    </row>
    <row r="5" spans="1:5" s="12" customFormat="1" ht="26.25" customHeight="1" x14ac:dyDescent="0.15">
      <c r="A5" s="13" t="s">
        <v>8</v>
      </c>
      <c r="B5" s="14">
        <f>SUM(C5:E5)</f>
        <v>126</v>
      </c>
      <c r="C5" s="15">
        <f>SUM(C6,C18,C22)</f>
        <v>5</v>
      </c>
      <c r="D5" s="15">
        <f>SUM(D6,D18,D22)</f>
        <v>68</v>
      </c>
      <c r="E5" s="15">
        <f>SUM(E6,E18,E22)</f>
        <v>53</v>
      </c>
    </row>
    <row r="6" spans="1:5" s="12" customFormat="1" ht="26.25" customHeight="1" x14ac:dyDescent="0.15">
      <c r="A6" s="16" t="s">
        <v>9</v>
      </c>
      <c r="B6" s="17">
        <v>81</v>
      </c>
      <c r="C6" s="18">
        <f>SUM(C7:C17)</f>
        <v>1</v>
      </c>
      <c r="D6" s="18">
        <v>46</v>
      </c>
      <c r="E6" s="18">
        <v>34</v>
      </c>
    </row>
    <row r="7" spans="1:5" s="12" customFormat="1" ht="26.25" customHeight="1" x14ac:dyDescent="0.15">
      <c r="A7" s="19" t="s">
        <v>10</v>
      </c>
      <c r="B7" s="20">
        <v>18</v>
      </c>
      <c r="C7" s="21">
        <v>1</v>
      </c>
      <c r="D7" s="21">
        <v>8</v>
      </c>
      <c r="E7" s="22" t="s">
        <v>11</v>
      </c>
    </row>
    <row r="8" spans="1:5" s="12" customFormat="1" ht="26.25" customHeight="1" x14ac:dyDescent="0.15">
      <c r="A8" s="19" t="s">
        <v>12</v>
      </c>
      <c r="B8" s="20">
        <v>7</v>
      </c>
      <c r="C8" s="21" t="s">
        <v>13</v>
      </c>
      <c r="D8" s="21">
        <v>4</v>
      </c>
      <c r="E8" s="22" t="s">
        <v>14</v>
      </c>
    </row>
    <row r="9" spans="1:5" s="12" customFormat="1" ht="26.25" customHeight="1" x14ac:dyDescent="0.15">
      <c r="A9" s="19" t="s">
        <v>15</v>
      </c>
      <c r="B9" s="20">
        <v>4</v>
      </c>
      <c r="C9" s="21" t="s">
        <v>13</v>
      </c>
      <c r="D9" s="21">
        <v>3</v>
      </c>
      <c r="E9" s="21">
        <v>1</v>
      </c>
    </row>
    <row r="10" spans="1:5" s="12" customFormat="1" ht="26.25" customHeight="1" x14ac:dyDescent="0.15">
      <c r="A10" s="19" t="s">
        <v>16</v>
      </c>
      <c r="B10" s="20">
        <v>3</v>
      </c>
      <c r="C10" s="21" t="s">
        <v>13</v>
      </c>
      <c r="D10" s="21">
        <v>2</v>
      </c>
      <c r="E10" s="21">
        <v>1</v>
      </c>
    </row>
    <row r="11" spans="1:5" s="12" customFormat="1" ht="26.25" customHeight="1" x14ac:dyDescent="0.15">
      <c r="A11" s="19" t="s">
        <v>17</v>
      </c>
      <c r="B11" s="20">
        <v>4</v>
      </c>
      <c r="C11" s="21" t="s">
        <v>18</v>
      </c>
      <c r="D11" s="21">
        <v>2</v>
      </c>
      <c r="E11" s="22">
        <v>2</v>
      </c>
    </row>
    <row r="12" spans="1:5" s="12" customFormat="1" ht="26.25" customHeight="1" x14ac:dyDescent="0.15">
      <c r="A12" s="19" t="s">
        <v>19</v>
      </c>
      <c r="B12" s="20">
        <v>1</v>
      </c>
      <c r="C12" s="21" t="s">
        <v>20</v>
      </c>
      <c r="D12" s="21">
        <v>1</v>
      </c>
      <c r="E12" s="21" t="s">
        <v>18</v>
      </c>
    </row>
    <row r="13" spans="1:5" s="12" customFormat="1" ht="26.25" customHeight="1" x14ac:dyDescent="0.15">
      <c r="A13" s="19" t="s">
        <v>21</v>
      </c>
      <c r="B13" s="20">
        <v>11</v>
      </c>
      <c r="C13" s="21" t="s">
        <v>13</v>
      </c>
      <c r="D13" s="22">
        <v>6</v>
      </c>
      <c r="E13" s="21">
        <v>5</v>
      </c>
    </row>
    <row r="14" spans="1:5" s="12" customFormat="1" ht="26.25" customHeight="1" x14ac:dyDescent="0.15">
      <c r="A14" s="19" t="s">
        <v>22</v>
      </c>
      <c r="B14" s="20">
        <v>5</v>
      </c>
      <c r="C14" s="21" t="s">
        <v>13</v>
      </c>
      <c r="D14" s="22" t="s">
        <v>23</v>
      </c>
      <c r="E14" s="21">
        <v>2</v>
      </c>
    </row>
    <row r="15" spans="1:5" s="12" customFormat="1" ht="26.25" customHeight="1" x14ac:dyDescent="0.15">
      <c r="A15" s="19" t="s">
        <v>24</v>
      </c>
      <c r="B15" s="20">
        <v>3</v>
      </c>
      <c r="C15" s="21" t="s">
        <v>13</v>
      </c>
      <c r="D15" s="21">
        <v>2</v>
      </c>
      <c r="E15" s="21">
        <v>1</v>
      </c>
    </row>
    <row r="16" spans="1:5" s="12" customFormat="1" ht="26.25" customHeight="1" x14ac:dyDescent="0.15">
      <c r="A16" s="19" t="s">
        <v>25</v>
      </c>
      <c r="B16" s="20">
        <v>11</v>
      </c>
      <c r="C16" s="21" t="s">
        <v>13</v>
      </c>
      <c r="D16" s="21">
        <v>5</v>
      </c>
      <c r="E16" s="21">
        <v>6</v>
      </c>
    </row>
    <row r="17" spans="1:5" s="12" customFormat="1" ht="26.25" customHeight="1" x14ac:dyDescent="0.15">
      <c r="A17" s="19" t="s">
        <v>26</v>
      </c>
      <c r="B17" s="20">
        <v>14</v>
      </c>
      <c r="C17" s="21" t="s">
        <v>13</v>
      </c>
      <c r="D17" s="22">
        <v>10</v>
      </c>
      <c r="E17" s="21">
        <v>4</v>
      </c>
    </row>
    <row r="18" spans="1:5" s="12" customFormat="1" ht="26.25" customHeight="1" x14ac:dyDescent="0.15">
      <c r="A18" s="16" t="s">
        <v>27</v>
      </c>
      <c r="B18" s="17">
        <v>4</v>
      </c>
      <c r="C18" s="18">
        <v>1</v>
      </c>
      <c r="D18" s="18">
        <v>3</v>
      </c>
      <c r="E18" s="18">
        <v>0</v>
      </c>
    </row>
    <row r="19" spans="1:5" s="12" customFormat="1" ht="26.25" customHeight="1" x14ac:dyDescent="0.15">
      <c r="A19" s="19" t="s">
        <v>28</v>
      </c>
      <c r="B19" s="20">
        <f>SUM(C19:E19)</f>
        <v>2</v>
      </c>
      <c r="C19" s="21" t="s">
        <v>13</v>
      </c>
      <c r="D19" s="21">
        <v>2</v>
      </c>
      <c r="E19" s="21" t="s">
        <v>13</v>
      </c>
    </row>
    <row r="20" spans="1:5" s="12" customFormat="1" ht="26.25" customHeight="1" x14ac:dyDescent="0.15">
      <c r="A20" s="19" t="s">
        <v>29</v>
      </c>
      <c r="B20" s="20">
        <f>SUM(C20:E20)</f>
        <v>1</v>
      </c>
      <c r="C20" s="21">
        <v>1</v>
      </c>
      <c r="D20" s="21" t="s">
        <v>13</v>
      </c>
      <c r="E20" s="21" t="s">
        <v>13</v>
      </c>
    </row>
    <row r="21" spans="1:5" s="12" customFormat="1" ht="26.25" customHeight="1" x14ac:dyDescent="0.15">
      <c r="A21" s="19" t="s">
        <v>30</v>
      </c>
      <c r="B21" s="20">
        <f>SUM(C21:E21)</f>
        <v>1</v>
      </c>
      <c r="C21" s="21" t="s">
        <v>13</v>
      </c>
      <c r="D21" s="21">
        <v>1</v>
      </c>
      <c r="E21" s="21" t="s">
        <v>18</v>
      </c>
    </row>
    <row r="22" spans="1:5" s="12" customFormat="1" ht="26.25" customHeight="1" x14ac:dyDescent="0.15">
      <c r="A22" s="16" t="s">
        <v>31</v>
      </c>
      <c r="B22" s="17">
        <v>41</v>
      </c>
      <c r="C22" s="18">
        <v>3</v>
      </c>
      <c r="D22" s="18">
        <v>19</v>
      </c>
      <c r="E22" s="18">
        <v>19</v>
      </c>
    </row>
    <row r="23" spans="1:5" s="12" customFormat="1" ht="26.25" customHeight="1" x14ac:dyDescent="0.15">
      <c r="A23" s="23" t="s">
        <v>32</v>
      </c>
      <c r="B23" s="20">
        <v>1</v>
      </c>
      <c r="C23" s="21" t="s">
        <v>13</v>
      </c>
      <c r="D23" s="21">
        <v>1</v>
      </c>
      <c r="E23" s="21" t="s">
        <v>13</v>
      </c>
    </row>
    <row r="24" spans="1:5" s="12" customFormat="1" ht="26.25" customHeight="1" x14ac:dyDescent="0.15">
      <c r="A24" s="19" t="s">
        <v>33</v>
      </c>
      <c r="B24" s="20">
        <v>1</v>
      </c>
      <c r="C24" s="21" t="s">
        <v>13</v>
      </c>
      <c r="D24" s="21">
        <v>1</v>
      </c>
      <c r="E24" s="21" t="s">
        <v>13</v>
      </c>
    </row>
    <row r="25" spans="1:5" s="12" customFormat="1" ht="26.25" customHeight="1" x14ac:dyDescent="0.15">
      <c r="A25" s="19" t="s">
        <v>34</v>
      </c>
      <c r="B25" s="20">
        <v>16</v>
      </c>
      <c r="C25" s="21" t="s">
        <v>13</v>
      </c>
      <c r="D25" s="22">
        <v>8</v>
      </c>
      <c r="E25" s="22" t="s">
        <v>35</v>
      </c>
    </row>
    <row r="26" spans="1:5" s="12" customFormat="1" ht="26.25" customHeight="1" x14ac:dyDescent="0.15">
      <c r="A26" s="19" t="s">
        <v>36</v>
      </c>
      <c r="B26" s="20">
        <v>14</v>
      </c>
      <c r="C26" s="21">
        <v>1</v>
      </c>
      <c r="D26" s="22" t="s">
        <v>37</v>
      </c>
      <c r="E26" s="21">
        <v>6</v>
      </c>
    </row>
    <row r="27" spans="1:5" s="12" customFormat="1" ht="26.25" customHeight="1" x14ac:dyDescent="0.15">
      <c r="A27" s="19" t="s">
        <v>38</v>
      </c>
      <c r="B27" s="20">
        <v>5</v>
      </c>
      <c r="C27" s="21">
        <v>1</v>
      </c>
      <c r="D27" s="21">
        <v>1</v>
      </c>
      <c r="E27" s="21">
        <v>3</v>
      </c>
    </row>
    <row r="28" spans="1:5" s="12" customFormat="1" ht="26.25" customHeight="1" thickBot="1" x14ac:dyDescent="0.2">
      <c r="A28" s="24" t="s">
        <v>39</v>
      </c>
      <c r="B28" s="25">
        <v>4</v>
      </c>
      <c r="C28" s="26">
        <v>1</v>
      </c>
      <c r="D28" s="26">
        <v>1</v>
      </c>
      <c r="E28" s="26">
        <v>2</v>
      </c>
    </row>
    <row r="29" spans="1:5" s="12" customFormat="1" ht="15.75" customHeight="1" x14ac:dyDescent="0.15">
      <c r="A29" s="12" t="s">
        <v>40</v>
      </c>
      <c r="C29" s="27"/>
      <c r="D29" s="27"/>
      <c r="E29" s="27"/>
    </row>
    <row r="30" spans="1:5" x14ac:dyDescent="0.15">
      <c r="A30" s="9" t="s">
        <v>41</v>
      </c>
    </row>
  </sheetData>
  <phoneticPr fontId="2"/>
  <pageMargins left="0.74803149606299213" right="0.74803149606299213" top="0.98425196850393704" bottom="0.74803149606299213" header="0.59055118110236227" footer="0.31496062992125984"/>
  <pageSetup paperSize="9" scale="98" orientation="portrait" r:id="rId1"/>
  <headerFooter scaleWithDoc="0">
    <oddHeader>&amp;L&amp;"HGPｺﾞｼｯｸM,ﾒﾃﾞｨｳﾑ"8保健・衛生－1保健
&amp;14　1　地区別医療施設数</oddHeader>
  </headerFooter>
  <rowBreaks count="1" manualBreakCount="1">
    <brk id="6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5"/>
  <sheetViews>
    <sheetView showGridLines="0" view="pageBreakPreview" zoomScaleNormal="100" zoomScaleSheetLayoutView="100" workbookViewId="0">
      <selection activeCell="E2" sqref="E2"/>
    </sheetView>
  </sheetViews>
  <sheetFormatPr defaultRowHeight="13.5" x14ac:dyDescent="0.15"/>
  <cols>
    <col min="1" max="1" width="11.25" style="28" customWidth="1"/>
    <col min="2" max="2" width="8" style="28" customWidth="1"/>
    <col min="3" max="3" width="6.875" style="28" customWidth="1"/>
    <col min="4" max="10" width="6.875" style="29" customWidth="1"/>
    <col min="11" max="12" width="6.875" style="28" customWidth="1"/>
    <col min="13" max="14" width="6.125" style="28" customWidth="1"/>
    <col min="15" max="16384" width="9" style="28"/>
  </cols>
  <sheetData>
    <row r="1" spans="1:14" x14ac:dyDescent="0.15">
      <c r="A1" s="28" t="s">
        <v>58</v>
      </c>
    </row>
    <row r="2" spans="1:14" ht="17.25" x14ac:dyDescent="0.2">
      <c r="A2" s="66" t="s">
        <v>57</v>
      </c>
      <c r="B2" s="64"/>
      <c r="C2" s="64"/>
      <c r="D2" s="64"/>
      <c r="E2" s="64"/>
      <c r="F2" s="65"/>
      <c r="G2" s="65"/>
      <c r="H2" s="65"/>
      <c r="I2" s="65"/>
      <c r="J2" s="65"/>
      <c r="K2" s="65"/>
      <c r="L2" s="64"/>
      <c r="M2" s="64"/>
      <c r="N2" s="64"/>
    </row>
    <row r="3" spans="1:14" s="30" customFormat="1" ht="12.75" thickBot="1" x14ac:dyDescent="0.2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2"/>
      <c r="N3" s="62"/>
    </row>
    <row r="4" spans="1:14" s="30" customFormat="1" ht="80.25" customHeight="1" x14ac:dyDescent="0.15">
      <c r="A4" s="61" t="s">
        <v>56</v>
      </c>
      <c r="B4" s="60" t="s">
        <v>55</v>
      </c>
      <c r="C4" s="58" t="s">
        <v>54</v>
      </c>
      <c r="D4" s="58" t="s">
        <v>53</v>
      </c>
      <c r="E4" s="58" t="s">
        <v>52</v>
      </c>
      <c r="F4" s="58" t="s">
        <v>51</v>
      </c>
      <c r="G4" s="59" t="s">
        <v>50</v>
      </c>
      <c r="H4" s="59" t="s">
        <v>49</v>
      </c>
      <c r="I4" s="58" t="s">
        <v>48</v>
      </c>
      <c r="J4" s="59" t="s">
        <v>47</v>
      </c>
      <c r="K4" s="58" t="s">
        <v>46</v>
      </c>
      <c r="L4" s="57" t="s">
        <v>45</v>
      </c>
      <c r="M4" s="56"/>
      <c r="N4" s="48"/>
    </row>
    <row r="5" spans="1:14" s="30" customFormat="1" ht="22.5" customHeight="1" x14ac:dyDescent="0.15">
      <c r="A5" s="55" t="s">
        <v>44</v>
      </c>
      <c r="B5" s="46">
        <v>348</v>
      </c>
      <c r="C5" s="52">
        <v>5</v>
      </c>
      <c r="D5" s="52">
        <v>84</v>
      </c>
      <c r="E5" s="52">
        <v>48</v>
      </c>
      <c r="F5" s="52">
        <v>66</v>
      </c>
      <c r="G5" s="52">
        <v>30</v>
      </c>
      <c r="H5" s="52">
        <v>7</v>
      </c>
      <c r="I5" s="52">
        <v>15</v>
      </c>
      <c r="J5" s="52">
        <v>19</v>
      </c>
      <c r="K5" s="54">
        <v>11</v>
      </c>
      <c r="L5" s="52">
        <v>63</v>
      </c>
      <c r="M5" s="33"/>
    </row>
    <row r="6" spans="1:14" s="30" customFormat="1" ht="22.5" customHeight="1" x14ac:dyDescent="0.15">
      <c r="A6" s="53">
        <v>2</v>
      </c>
      <c r="B6" s="46">
        <v>348</v>
      </c>
      <c r="C6" s="52">
        <v>5</v>
      </c>
      <c r="D6" s="52">
        <v>108</v>
      </c>
      <c r="E6" s="52">
        <v>39</v>
      </c>
      <c r="F6" s="52">
        <v>68</v>
      </c>
      <c r="G6" s="52">
        <v>22</v>
      </c>
      <c r="H6" s="52">
        <v>12</v>
      </c>
      <c r="I6" s="52">
        <v>8</v>
      </c>
      <c r="J6" s="52">
        <v>22</v>
      </c>
      <c r="K6" s="54">
        <v>11</v>
      </c>
      <c r="L6" s="52">
        <v>53</v>
      </c>
      <c r="M6" s="33"/>
    </row>
    <row r="7" spans="1:14" s="30" customFormat="1" ht="22.5" customHeight="1" x14ac:dyDescent="0.15">
      <c r="A7" s="53">
        <v>3</v>
      </c>
      <c r="B7" s="46">
        <v>339</v>
      </c>
      <c r="C7" s="52">
        <v>2</v>
      </c>
      <c r="D7" s="52">
        <v>103</v>
      </c>
      <c r="E7" s="52">
        <v>47</v>
      </c>
      <c r="F7" s="52">
        <v>74</v>
      </c>
      <c r="G7" s="52">
        <v>30</v>
      </c>
      <c r="H7" s="52">
        <v>9</v>
      </c>
      <c r="I7" s="52">
        <v>9</v>
      </c>
      <c r="J7" s="52">
        <v>15</v>
      </c>
      <c r="K7" s="41">
        <v>11</v>
      </c>
      <c r="L7" s="52">
        <v>39</v>
      </c>
      <c r="M7" s="33"/>
    </row>
    <row r="8" spans="1:14" s="30" customFormat="1" ht="22.5" customHeight="1" x14ac:dyDescent="0.15">
      <c r="A8" s="53">
        <v>4</v>
      </c>
      <c r="B8" s="46">
        <v>437</v>
      </c>
      <c r="C8" s="52">
        <v>6</v>
      </c>
      <c r="D8" s="52">
        <v>118</v>
      </c>
      <c r="E8" s="52">
        <v>60</v>
      </c>
      <c r="F8" s="52">
        <v>104</v>
      </c>
      <c r="G8" s="52">
        <v>34</v>
      </c>
      <c r="H8" s="52">
        <v>6</v>
      </c>
      <c r="I8" s="52">
        <v>23</v>
      </c>
      <c r="J8" s="52">
        <v>14</v>
      </c>
      <c r="K8" s="41">
        <v>14</v>
      </c>
      <c r="L8" s="52">
        <v>58</v>
      </c>
      <c r="M8" s="33"/>
    </row>
    <row r="9" spans="1:14" s="30" customFormat="1" ht="22.5" customHeight="1" x14ac:dyDescent="0.15">
      <c r="A9" s="53">
        <v>5</v>
      </c>
      <c r="B9" s="46">
        <v>438</v>
      </c>
      <c r="C9" s="52">
        <v>4</v>
      </c>
      <c r="D9" s="52">
        <v>122</v>
      </c>
      <c r="E9" s="52">
        <v>49</v>
      </c>
      <c r="F9" s="52">
        <v>94</v>
      </c>
      <c r="G9" s="52">
        <v>53</v>
      </c>
      <c r="H9" s="52">
        <v>8</v>
      </c>
      <c r="I9" s="52">
        <v>14</v>
      </c>
      <c r="J9" s="52">
        <v>19</v>
      </c>
      <c r="K9" s="41">
        <v>19</v>
      </c>
      <c r="L9" s="52">
        <v>56</v>
      </c>
      <c r="M9" s="33"/>
    </row>
    <row r="10" spans="1:14" s="30" customFormat="1" ht="22.5" customHeight="1" x14ac:dyDescent="0.15">
      <c r="A10" s="53">
        <v>6</v>
      </c>
      <c r="B10" s="46">
        <v>419</v>
      </c>
      <c r="C10" s="52">
        <v>4</v>
      </c>
      <c r="D10" s="52">
        <v>123</v>
      </c>
      <c r="E10" s="52">
        <v>58</v>
      </c>
      <c r="F10" s="52">
        <v>93</v>
      </c>
      <c r="G10" s="52">
        <v>38</v>
      </c>
      <c r="H10" s="52">
        <v>10</v>
      </c>
      <c r="I10" s="52">
        <v>11</v>
      </c>
      <c r="J10" s="52">
        <v>14</v>
      </c>
      <c r="K10" s="41">
        <v>11</v>
      </c>
      <c r="L10" s="52">
        <v>57</v>
      </c>
      <c r="M10" s="33"/>
    </row>
    <row r="11" spans="1:14" s="30" customFormat="1" ht="22.5" customHeight="1" x14ac:dyDescent="0.15">
      <c r="A11" s="53">
        <v>7</v>
      </c>
      <c r="B11" s="46">
        <v>460</v>
      </c>
      <c r="C11" s="52">
        <v>5</v>
      </c>
      <c r="D11" s="52">
        <v>153</v>
      </c>
      <c r="E11" s="52">
        <v>60</v>
      </c>
      <c r="F11" s="52">
        <v>100</v>
      </c>
      <c r="G11" s="52">
        <v>38</v>
      </c>
      <c r="H11" s="52">
        <v>28</v>
      </c>
      <c r="I11" s="52">
        <v>15</v>
      </c>
      <c r="J11" s="52">
        <v>37</v>
      </c>
      <c r="K11" s="41">
        <v>10</v>
      </c>
      <c r="L11" s="52">
        <v>14</v>
      </c>
      <c r="M11" s="33"/>
    </row>
    <row r="12" spans="1:14" s="30" customFormat="1" ht="22.5" customHeight="1" x14ac:dyDescent="0.15">
      <c r="A12" s="53">
        <v>8</v>
      </c>
      <c r="B12" s="46">
        <v>503</v>
      </c>
      <c r="C12" s="52">
        <v>3</v>
      </c>
      <c r="D12" s="52">
        <v>158</v>
      </c>
      <c r="E12" s="52">
        <v>74</v>
      </c>
      <c r="F12" s="52">
        <v>81</v>
      </c>
      <c r="G12" s="52">
        <v>32</v>
      </c>
      <c r="H12" s="52">
        <v>10</v>
      </c>
      <c r="I12" s="52">
        <v>15</v>
      </c>
      <c r="J12" s="52">
        <v>20</v>
      </c>
      <c r="K12" s="41">
        <v>19</v>
      </c>
      <c r="L12" s="52">
        <v>91</v>
      </c>
      <c r="M12" s="33"/>
    </row>
    <row r="13" spans="1:14" s="30" customFormat="1" ht="22.5" customHeight="1" x14ac:dyDescent="0.15">
      <c r="A13" s="53">
        <v>9</v>
      </c>
      <c r="B13" s="46">
        <v>463</v>
      </c>
      <c r="C13" s="52">
        <v>5</v>
      </c>
      <c r="D13" s="52">
        <v>156</v>
      </c>
      <c r="E13" s="52">
        <v>58</v>
      </c>
      <c r="F13" s="52">
        <v>89</v>
      </c>
      <c r="G13" s="52">
        <v>27</v>
      </c>
      <c r="H13" s="52">
        <v>8</v>
      </c>
      <c r="I13" s="52">
        <v>12</v>
      </c>
      <c r="J13" s="52">
        <v>13</v>
      </c>
      <c r="K13" s="41">
        <v>17</v>
      </c>
      <c r="L13" s="52">
        <v>78</v>
      </c>
      <c r="M13" s="33"/>
    </row>
    <row r="14" spans="1:14" s="30" customFormat="1" ht="22.5" customHeight="1" x14ac:dyDescent="0.15">
      <c r="A14" s="53">
        <v>10</v>
      </c>
      <c r="B14" s="46">
        <v>550</v>
      </c>
      <c r="C14" s="52">
        <v>1</v>
      </c>
      <c r="D14" s="52">
        <v>171</v>
      </c>
      <c r="E14" s="52">
        <v>81</v>
      </c>
      <c r="F14" s="52">
        <v>93</v>
      </c>
      <c r="G14" s="52">
        <v>38</v>
      </c>
      <c r="H14" s="52">
        <v>13</v>
      </c>
      <c r="I14" s="52">
        <v>9</v>
      </c>
      <c r="J14" s="52">
        <v>22</v>
      </c>
      <c r="K14" s="41">
        <v>29</v>
      </c>
      <c r="L14" s="52">
        <v>93</v>
      </c>
      <c r="M14" s="33"/>
    </row>
    <row r="15" spans="1:14" s="30" customFormat="1" ht="22.5" customHeight="1" x14ac:dyDescent="0.15">
      <c r="A15" s="51">
        <v>11</v>
      </c>
      <c r="B15" s="46">
        <v>547</v>
      </c>
      <c r="C15" s="45" t="s">
        <v>43</v>
      </c>
      <c r="D15" s="45">
        <v>175</v>
      </c>
      <c r="E15" s="45">
        <v>81</v>
      </c>
      <c r="F15" s="45">
        <v>87</v>
      </c>
      <c r="G15" s="45">
        <v>47</v>
      </c>
      <c r="H15" s="45">
        <v>9</v>
      </c>
      <c r="I15" s="45">
        <v>13</v>
      </c>
      <c r="J15" s="45">
        <v>17</v>
      </c>
      <c r="K15" s="41">
        <v>21</v>
      </c>
      <c r="L15" s="45">
        <v>97</v>
      </c>
      <c r="M15" s="33"/>
    </row>
    <row r="16" spans="1:14" s="30" customFormat="1" ht="22.5" customHeight="1" x14ac:dyDescent="0.15">
      <c r="A16" s="47">
        <v>12</v>
      </c>
      <c r="B16" s="42">
        <v>538</v>
      </c>
      <c r="C16" s="40">
        <v>2</v>
      </c>
      <c r="D16" s="40">
        <v>184</v>
      </c>
      <c r="E16" s="40">
        <v>73</v>
      </c>
      <c r="F16" s="40">
        <v>90</v>
      </c>
      <c r="G16" s="40">
        <v>45</v>
      </c>
      <c r="H16" s="40">
        <v>9</v>
      </c>
      <c r="I16" s="40">
        <v>12</v>
      </c>
      <c r="J16" s="40">
        <v>14</v>
      </c>
      <c r="K16" s="41">
        <v>18</v>
      </c>
      <c r="L16" s="40">
        <v>91</v>
      </c>
      <c r="M16" s="50"/>
      <c r="N16" s="49"/>
    </row>
    <row r="17" spans="1:14" s="48" customFormat="1" ht="22.5" customHeight="1" x14ac:dyDescent="0.15">
      <c r="A17" s="47">
        <v>13</v>
      </c>
      <c r="B17" s="46">
        <v>559</v>
      </c>
      <c r="C17" s="45">
        <v>1</v>
      </c>
      <c r="D17" s="40">
        <v>171</v>
      </c>
      <c r="E17" s="40">
        <v>72</v>
      </c>
      <c r="F17" s="40">
        <v>117</v>
      </c>
      <c r="G17" s="40">
        <v>40</v>
      </c>
      <c r="H17" s="40">
        <v>7</v>
      </c>
      <c r="I17" s="40">
        <v>21</v>
      </c>
      <c r="J17" s="40">
        <v>20</v>
      </c>
      <c r="K17" s="41">
        <v>21</v>
      </c>
      <c r="L17" s="40">
        <v>89</v>
      </c>
      <c r="M17" s="33"/>
      <c r="N17" s="30"/>
    </row>
    <row r="18" spans="1:14" s="48" customFormat="1" ht="22.5" customHeight="1" x14ac:dyDescent="0.15">
      <c r="A18" s="47">
        <v>14</v>
      </c>
      <c r="B18" s="46">
        <v>593</v>
      </c>
      <c r="C18" s="45">
        <v>2</v>
      </c>
      <c r="D18" s="40">
        <v>219</v>
      </c>
      <c r="E18" s="40">
        <v>72</v>
      </c>
      <c r="F18" s="40">
        <v>109</v>
      </c>
      <c r="G18" s="40">
        <v>30</v>
      </c>
      <c r="H18" s="40">
        <v>8</v>
      </c>
      <c r="I18" s="40">
        <v>16</v>
      </c>
      <c r="J18" s="40">
        <v>19</v>
      </c>
      <c r="K18" s="44">
        <v>21</v>
      </c>
      <c r="L18" s="40">
        <v>97</v>
      </c>
      <c r="M18" s="33"/>
      <c r="N18" s="30"/>
    </row>
    <row r="19" spans="1:14" s="48" customFormat="1" ht="22.5" customHeight="1" x14ac:dyDescent="0.15">
      <c r="A19" s="47">
        <v>15</v>
      </c>
      <c r="B19" s="46">
        <v>591</v>
      </c>
      <c r="C19" s="45">
        <v>3</v>
      </c>
      <c r="D19" s="40">
        <v>188</v>
      </c>
      <c r="E19" s="40">
        <v>66</v>
      </c>
      <c r="F19" s="40">
        <v>120</v>
      </c>
      <c r="G19" s="40">
        <v>52</v>
      </c>
      <c r="H19" s="40">
        <v>13</v>
      </c>
      <c r="I19" s="40">
        <v>12</v>
      </c>
      <c r="J19" s="40">
        <v>16</v>
      </c>
      <c r="K19" s="44">
        <v>23</v>
      </c>
      <c r="L19" s="40">
        <v>98</v>
      </c>
      <c r="M19" s="33"/>
      <c r="N19" s="30"/>
    </row>
    <row r="20" spans="1:14" s="30" customFormat="1" ht="22.5" customHeight="1" x14ac:dyDescent="0.15">
      <c r="A20" s="47">
        <v>16</v>
      </c>
      <c r="B20" s="46">
        <v>627</v>
      </c>
      <c r="C20" s="45">
        <v>2</v>
      </c>
      <c r="D20" s="40">
        <v>205</v>
      </c>
      <c r="E20" s="40">
        <v>78</v>
      </c>
      <c r="F20" s="40">
        <v>116</v>
      </c>
      <c r="G20" s="40">
        <v>49</v>
      </c>
      <c r="H20" s="40">
        <v>16</v>
      </c>
      <c r="I20" s="40">
        <v>8</v>
      </c>
      <c r="J20" s="40">
        <v>16</v>
      </c>
      <c r="K20" s="44">
        <v>26</v>
      </c>
      <c r="L20" s="40">
        <v>111</v>
      </c>
      <c r="M20" s="33"/>
    </row>
    <row r="21" spans="1:14" s="30" customFormat="1" ht="22.5" customHeight="1" x14ac:dyDescent="0.15">
      <c r="A21" s="43">
        <v>17</v>
      </c>
      <c r="B21" s="40">
        <v>635</v>
      </c>
      <c r="C21" s="40">
        <v>1</v>
      </c>
      <c r="D21" s="40">
        <v>198</v>
      </c>
      <c r="E21" s="40">
        <v>76</v>
      </c>
      <c r="F21" s="40">
        <v>121</v>
      </c>
      <c r="G21" s="40">
        <v>64</v>
      </c>
      <c r="H21" s="40">
        <v>17</v>
      </c>
      <c r="I21" s="40">
        <v>11</v>
      </c>
      <c r="J21" s="40">
        <v>17</v>
      </c>
      <c r="K21" s="41">
        <v>24</v>
      </c>
      <c r="L21" s="40">
        <v>106</v>
      </c>
      <c r="M21" s="33"/>
    </row>
    <row r="22" spans="1:14" s="30" customFormat="1" ht="22.5" customHeight="1" x14ac:dyDescent="0.15">
      <c r="A22" s="43">
        <v>18</v>
      </c>
      <c r="B22" s="40">
        <v>604</v>
      </c>
      <c r="C22" s="40">
        <v>3</v>
      </c>
      <c r="D22" s="40">
        <v>210</v>
      </c>
      <c r="E22" s="40">
        <v>60</v>
      </c>
      <c r="F22" s="40">
        <v>95</v>
      </c>
      <c r="G22" s="40">
        <v>63</v>
      </c>
      <c r="H22" s="40">
        <v>9</v>
      </c>
      <c r="I22" s="40">
        <v>17</v>
      </c>
      <c r="J22" s="40">
        <v>12</v>
      </c>
      <c r="K22" s="41">
        <v>26</v>
      </c>
      <c r="L22" s="40">
        <v>109</v>
      </c>
      <c r="M22" s="33"/>
    </row>
    <row r="23" spans="1:14" s="30" customFormat="1" ht="22.5" customHeight="1" x14ac:dyDescent="0.15">
      <c r="A23" s="43">
        <v>19</v>
      </c>
      <c r="B23" s="40">
        <v>637</v>
      </c>
      <c r="C23" s="40">
        <v>2</v>
      </c>
      <c r="D23" s="40">
        <v>221</v>
      </c>
      <c r="E23" s="40">
        <v>62</v>
      </c>
      <c r="F23" s="40">
        <v>125</v>
      </c>
      <c r="G23" s="40">
        <v>39</v>
      </c>
      <c r="H23" s="40">
        <v>16</v>
      </c>
      <c r="I23" s="40">
        <v>12</v>
      </c>
      <c r="J23" s="40">
        <v>16</v>
      </c>
      <c r="K23" s="41">
        <v>27</v>
      </c>
      <c r="L23" s="41">
        <v>117</v>
      </c>
      <c r="M23" s="33"/>
    </row>
    <row r="24" spans="1:14" s="30" customFormat="1" ht="22.5" customHeight="1" x14ac:dyDescent="0.15">
      <c r="A24" s="43">
        <v>20</v>
      </c>
      <c r="B24" s="40">
        <v>671</v>
      </c>
      <c r="C24" s="40">
        <v>1</v>
      </c>
      <c r="D24" s="40">
        <v>228</v>
      </c>
      <c r="E24" s="40">
        <v>61</v>
      </c>
      <c r="F24" s="40">
        <v>115</v>
      </c>
      <c r="G24" s="40">
        <v>50</v>
      </c>
      <c r="H24" s="40">
        <v>19</v>
      </c>
      <c r="I24" s="40">
        <v>19</v>
      </c>
      <c r="J24" s="40">
        <v>23</v>
      </c>
      <c r="K24" s="41">
        <v>22</v>
      </c>
      <c r="L24" s="40">
        <v>133</v>
      </c>
      <c r="M24" s="33"/>
    </row>
    <row r="25" spans="1:14" s="30" customFormat="1" ht="22.5" customHeight="1" x14ac:dyDescent="0.15">
      <c r="A25" s="43">
        <v>21</v>
      </c>
      <c r="B25" s="40">
        <v>716</v>
      </c>
      <c r="C25" s="40">
        <v>2</v>
      </c>
      <c r="D25" s="40">
        <v>226</v>
      </c>
      <c r="E25" s="40">
        <v>69</v>
      </c>
      <c r="F25" s="40">
        <v>121</v>
      </c>
      <c r="G25" s="40">
        <v>62</v>
      </c>
      <c r="H25" s="40">
        <v>20</v>
      </c>
      <c r="I25" s="40">
        <v>14</v>
      </c>
      <c r="J25" s="40">
        <v>23</v>
      </c>
      <c r="K25" s="41">
        <v>38</v>
      </c>
      <c r="L25" s="40">
        <v>141</v>
      </c>
      <c r="M25" s="33"/>
    </row>
    <row r="26" spans="1:14" s="30" customFormat="1" ht="22.5" customHeight="1" x14ac:dyDescent="0.15">
      <c r="A26" s="43">
        <v>22</v>
      </c>
      <c r="B26" s="40">
        <v>761</v>
      </c>
      <c r="C26" s="40">
        <v>5</v>
      </c>
      <c r="D26" s="40">
        <v>250</v>
      </c>
      <c r="E26" s="40">
        <v>69</v>
      </c>
      <c r="F26" s="40">
        <v>135</v>
      </c>
      <c r="G26" s="40">
        <v>71</v>
      </c>
      <c r="H26" s="40">
        <v>16</v>
      </c>
      <c r="I26" s="40">
        <v>13</v>
      </c>
      <c r="J26" s="40">
        <v>24</v>
      </c>
      <c r="K26" s="41">
        <v>24</v>
      </c>
      <c r="L26" s="40">
        <v>154</v>
      </c>
      <c r="M26" s="33"/>
    </row>
    <row r="27" spans="1:14" s="30" customFormat="1" ht="22.5" customHeight="1" x14ac:dyDescent="0.15">
      <c r="A27" s="43">
        <v>23</v>
      </c>
      <c r="B27" s="40">
        <v>791</v>
      </c>
      <c r="C27" s="40">
        <v>4</v>
      </c>
      <c r="D27" s="40">
        <v>265</v>
      </c>
      <c r="E27" s="40">
        <v>68</v>
      </c>
      <c r="F27" s="40">
        <v>131</v>
      </c>
      <c r="G27" s="40">
        <v>73</v>
      </c>
      <c r="H27" s="40">
        <v>17</v>
      </c>
      <c r="I27" s="40">
        <v>18</v>
      </c>
      <c r="J27" s="40">
        <v>19</v>
      </c>
      <c r="K27" s="41">
        <v>24</v>
      </c>
      <c r="L27" s="40">
        <v>172</v>
      </c>
      <c r="M27" s="33"/>
    </row>
    <row r="28" spans="1:14" s="30" customFormat="1" ht="22.5" customHeight="1" x14ac:dyDescent="0.15">
      <c r="A28" s="43">
        <v>24</v>
      </c>
      <c r="B28" s="40">
        <v>867</v>
      </c>
      <c r="C28" s="40">
        <v>7</v>
      </c>
      <c r="D28" s="40">
        <v>280</v>
      </c>
      <c r="E28" s="40">
        <v>73</v>
      </c>
      <c r="F28" s="40">
        <v>151</v>
      </c>
      <c r="G28" s="40">
        <v>95</v>
      </c>
      <c r="H28" s="40">
        <v>18</v>
      </c>
      <c r="I28" s="40">
        <v>20</v>
      </c>
      <c r="J28" s="40">
        <v>14</v>
      </c>
      <c r="K28" s="41">
        <v>21</v>
      </c>
      <c r="L28" s="40">
        <v>188</v>
      </c>
      <c r="M28" s="33"/>
    </row>
    <row r="29" spans="1:14" s="30" customFormat="1" ht="22.5" customHeight="1" x14ac:dyDescent="0.15">
      <c r="A29" s="43">
        <v>25</v>
      </c>
      <c r="B29" s="42">
        <v>864</v>
      </c>
      <c r="C29" s="40">
        <v>5</v>
      </c>
      <c r="D29" s="40">
        <v>236</v>
      </c>
      <c r="E29" s="40">
        <v>81</v>
      </c>
      <c r="F29" s="40">
        <v>164</v>
      </c>
      <c r="G29" s="40">
        <v>93</v>
      </c>
      <c r="H29" s="40">
        <v>17</v>
      </c>
      <c r="I29" s="40">
        <v>23</v>
      </c>
      <c r="J29" s="40">
        <v>28</v>
      </c>
      <c r="K29" s="41">
        <v>26</v>
      </c>
      <c r="L29" s="40">
        <v>191</v>
      </c>
      <c r="M29" s="33"/>
    </row>
    <row r="30" spans="1:14" s="30" customFormat="1" ht="22.5" customHeight="1" x14ac:dyDescent="0.15">
      <c r="A30" s="43">
        <v>26</v>
      </c>
      <c r="B30" s="42">
        <v>894</v>
      </c>
      <c r="C30" s="40">
        <v>8</v>
      </c>
      <c r="D30" s="40">
        <v>269</v>
      </c>
      <c r="E30" s="40">
        <v>69</v>
      </c>
      <c r="F30" s="40">
        <v>151</v>
      </c>
      <c r="G30" s="40">
        <v>103</v>
      </c>
      <c r="H30" s="40">
        <v>17</v>
      </c>
      <c r="I30" s="40">
        <v>38</v>
      </c>
      <c r="J30" s="40">
        <v>15</v>
      </c>
      <c r="K30" s="41">
        <v>18</v>
      </c>
      <c r="L30" s="40">
        <v>206</v>
      </c>
      <c r="M30" s="33"/>
    </row>
    <row r="31" spans="1:14" s="30" customFormat="1" ht="22.5" customHeight="1" x14ac:dyDescent="0.15">
      <c r="A31" s="43">
        <v>27</v>
      </c>
      <c r="B31" s="42">
        <v>884</v>
      </c>
      <c r="C31" s="40">
        <v>6</v>
      </c>
      <c r="D31" s="40">
        <v>265</v>
      </c>
      <c r="E31" s="40">
        <v>72</v>
      </c>
      <c r="F31" s="40">
        <v>164</v>
      </c>
      <c r="G31" s="40">
        <v>71</v>
      </c>
      <c r="H31" s="40">
        <v>11</v>
      </c>
      <c r="I31" s="40">
        <v>35</v>
      </c>
      <c r="J31" s="40">
        <v>22</v>
      </c>
      <c r="K31" s="41">
        <v>19</v>
      </c>
      <c r="L31" s="40">
        <v>219</v>
      </c>
      <c r="M31" s="33"/>
    </row>
    <row r="32" spans="1:14" s="30" customFormat="1" ht="22.5" customHeight="1" x14ac:dyDescent="0.15">
      <c r="A32" s="43">
        <v>28</v>
      </c>
      <c r="B32" s="42">
        <v>900</v>
      </c>
      <c r="C32" s="40">
        <v>5</v>
      </c>
      <c r="D32" s="40">
        <v>305</v>
      </c>
      <c r="E32" s="40">
        <v>62</v>
      </c>
      <c r="F32" s="40">
        <v>138</v>
      </c>
      <c r="G32" s="40">
        <v>89</v>
      </c>
      <c r="H32" s="40">
        <v>7</v>
      </c>
      <c r="I32" s="40">
        <v>33</v>
      </c>
      <c r="J32" s="40">
        <v>16</v>
      </c>
      <c r="K32" s="41">
        <v>27</v>
      </c>
      <c r="L32" s="40">
        <v>218</v>
      </c>
      <c r="M32" s="33"/>
    </row>
    <row r="33" spans="1:14" s="30" customFormat="1" ht="22.5" customHeight="1" thickBot="1" x14ac:dyDescent="0.2">
      <c r="A33" s="39">
        <v>29</v>
      </c>
      <c r="B33" s="37">
        <v>938</v>
      </c>
      <c r="C33" s="37">
        <v>9</v>
      </c>
      <c r="D33" s="37">
        <v>268</v>
      </c>
      <c r="E33" s="37">
        <v>71</v>
      </c>
      <c r="F33" s="37">
        <v>156</v>
      </c>
      <c r="G33" s="37">
        <v>80</v>
      </c>
      <c r="H33" s="37">
        <v>17</v>
      </c>
      <c r="I33" s="37">
        <v>46</v>
      </c>
      <c r="J33" s="37">
        <v>17</v>
      </c>
      <c r="K33" s="38">
        <v>12</v>
      </c>
      <c r="L33" s="37">
        <v>262</v>
      </c>
      <c r="M33" s="33"/>
    </row>
    <row r="34" spans="1:14" s="30" customFormat="1" ht="15.75" customHeight="1" x14ac:dyDescent="0.15">
      <c r="A34" s="36" t="s">
        <v>42</v>
      </c>
      <c r="B34" s="33"/>
      <c r="C34" s="33"/>
      <c r="D34" s="33"/>
      <c r="E34" s="33"/>
      <c r="F34" s="33"/>
      <c r="G34" s="33"/>
      <c r="H34" s="33"/>
      <c r="I34" s="33"/>
      <c r="J34" s="33"/>
      <c r="K34" s="35"/>
      <c r="L34" s="34"/>
      <c r="M34" s="33"/>
      <c r="N34" s="31"/>
    </row>
    <row r="35" spans="1:14" s="30" customFormat="1" ht="12" x14ac:dyDescent="0.15">
      <c r="D35" s="31"/>
      <c r="E35" s="31"/>
      <c r="F35" s="31"/>
      <c r="G35" s="31"/>
      <c r="H35" s="31"/>
      <c r="I35" s="31"/>
      <c r="J35" s="31"/>
      <c r="L35" s="32"/>
    </row>
    <row r="36" spans="1:14" s="30" customFormat="1" ht="12" x14ac:dyDescent="0.15">
      <c r="D36" s="31"/>
      <c r="E36" s="31"/>
      <c r="F36" s="31"/>
      <c r="G36" s="31"/>
      <c r="H36" s="31"/>
      <c r="I36" s="31"/>
      <c r="J36" s="31"/>
    </row>
    <row r="37" spans="1:14" s="30" customFormat="1" ht="12" x14ac:dyDescent="0.15">
      <c r="D37" s="31"/>
      <c r="E37" s="31"/>
      <c r="F37" s="31"/>
      <c r="G37" s="31"/>
      <c r="H37" s="31"/>
      <c r="I37" s="31"/>
      <c r="J37" s="31"/>
    </row>
    <row r="38" spans="1:14" s="30" customFormat="1" ht="12" x14ac:dyDescent="0.15">
      <c r="D38" s="31"/>
      <c r="E38" s="31"/>
      <c r="F38" s="31"/>
      <c r="G38" s="31"/>
      <c r="H38" s="31"/>
      <c r="I38" s="31"/>
      <c r="J38" s="31"/>
    </row>
    <row r="39" spans="1:14" s="30" customFormat="1" ht="12" x14ac:dyDescent="0.15">
      <c r="D39" s="31"/>
      <c r="E39" s="31"/>
      <c r="F39" s="31"/>
      <c r="G39" s="31"/>
      <c r="H39" s="31"/>
      <c r="I39" s="31"/>
      <c r="J39" s="31"/>
    </row>
    <row r="40" spans="1:14" s="30" customFormat="1" ht="12" x14ac:dyDescent="0.15">
      <c r="D40" s="31"/>
      <c r="E40" s="31"/>
      <c r="F40" s="31"/>
      <c r="G40" s="31"/>
      <c r="H40" s="31"/>
      <c r="I40" s="31"/>
      <c r="J40" s="31"/>
    </row>
    <row r="41" spans="1:14" s="30" customFormat="1" ht="12" x14ac:dyDescent="0.15">
      <c r="D41" s="31"/>
      <c r="E41" s="31"/>
      <c r="F41" s="31"/>
      <c r="G41" s="31"/>
      <c r="H41" s="31"/>
      <c r="I41" s="31"/>
      <c r="J41" s="31"/>
    </row>
    <row r="42" spans="1:14" s="30" customFormat="1" ht="12" x14ac:dyDescent="0.15">
      <c r="D42" s="31"/>
      <c r="E42" s="31"/>
      <c r="F42" s="31"/>
      <c r="G42" s="31"/>
      <c r="H42" s="31"/>
      <c r="I42" s="31"/>
      <c r="J42" s="31"/>
    </row>
    <row r="43" spans="1:14" s="30" customFormat="1" ht="12" x14ac:dyDescent="0.15">
      <c r="D43" s="31"/>
      <c r="E43" s="31"/>
      <c r="F43" s="31"/>
      <c r="G43" s="31"/>
      <c r="H43" s="31"/>
      <c r="I43" s="31"/>
      <c r="J43" s="31"/>
    </row>
    <row r="44" spans="1:14" s="30" customFormat="1" ht="12" x14ac:dyDescent="0.15">
      <c r="D44" s="31"/>
      <c r="E44" s="31"/>
      <c r="F44" s="31"/>
      <c r="G44" s="31"/>
      <c r="H44" s="31"/>
      <c r="I44" s="31"/>
      <c r="J44" s="31"/>
    </row>
    <row r="45" spans="1:14" s="30" customFormat="1" ht="12" x14ac:dyDescent="0.15">
      <c r="D45" s="31"/>
      <c r="E45" s="31"/>
      <c r="F45" s="31"/>
      <c r="G45" s="31"/>
      <c r="H45" s="31"/>
      <c r="I45" s="31"/>
      <c r="J45" s="31"/>
    </row>
    <row r="46" spans="1:14" s="30" customFormat="1" ht="12" x14ac:dyDescent="0.15">
      <c r="D46" s="31"/>
      <c r="E46" s="31"/>
      <c r="F46" s="31"/>
      <c r="G46" s="31"/>
      <c r="H46" s="31"/>
      <c r="I46" s="31"/>
      <c r="J46" s="31"/>
    </row>
    <row r="47" spans="1:14" s="30" customFormat="1" ht="12" x14ac:dyDescent="0.15">
      <c r="D47" s="31"/>
      <c r="E47" s="31"/>
      <c r="F47" s="31"/>
      <c r="G47" s="31"/>
      <c r="H47" s="31"/>
      <c r="I47" s="31"/>
      <c r="J47" s="31"/>
    </row>
    <row r="48" spans="1:14" s="30" customFormat="1" ht="12" x14ac:dyDescent="0.15">
      <c r="D48" s="31"/>
      <c r="E48" s="31"/>
      <c r="F48" s="31"/>
      <c r="G48" s="31"/>
      <c r="H48" s="31"/>
      <c r="I48" s="31"/>
      <c r="J48" s="31"/>
    </row>
    <row r="49" spans="4:10" s="30" customFormat="1" ht="12" x14ac:dyDescent="0.15">
      <c r="D49" s="31"/>
      <c r="E49" s="31"/>
      <c r="F49" s="31"/>
      <c r="G49" s="31"/>
      <c r="H49" s="31"/>
      <c r="I49" s="31"/>
      <c r="J49" s="31"/>
    </row>
    <row r="50" spans="4:10" s="30" customFormat="1" ht="12" x14ac:dyDescent="0.15">
      <c r="D50" s="31"/>
      <c r="E50" s="31"/>
      <c r="F50" s="31"/>
      <c r="G50" s="31"/>
      <c r="H50" s="31"/>
      <c r="I50" s="31"/>
      <c r="J50" s="31"/>
    </row>
    <row r="51" spans="4:10" s="30" customFormat="1" ht="12" x14ac:dyDescent="0.15">
      <c r="D51" s="31"/>
      <c r="E51" s="31"/>
      <c r="F51" s="31"/>
      <c r="G51" s="31"/>
      <c r="H51" s="31"/>
      <c r="I51" s="31"/>
      <c r="J51" s="31"/>
    </row>
    <row r="52" spans="4:10" s="30" customFormat="1" ht="12" x14ac:dyDescent="0.15">
      <c r="D52" s="31"/>
      <c r="E52" s="31"/>
      <c r="F52" s="31"/>
      <c r="G52" s="31"/>
      <c r="H52" s="31"/>
      <c r="I52" s="31"/>
      <c r="J52" s="31"/>
    </row>
    <row r="53" spans="4:10" s="30" customFormat="1" ht="12" x14ac:dyDescent="0.15">
      <c r="D53" s="31"/>
      <c r="E53" s="31"/>
      <c r="F53" s="31"/>
      <c r="G53" s="31"/>
      <c r="H53" s="31"/>
      <c r="I53" s="31"/>
      <c r="J53" s="31"/>
    </row>
    <row r="54" spans="4:10" s="30" customFormat="1" ht="12" x14ac:dyDescent="0.15">
      <c r="D54" s="31"/>
      <c r="E54" s="31"/>
      <c r="F54" s="31"/>
      <c r="G54" s="31"/>
      <c r="H54" s="31"/>
      <c r="I54" s="31"/>
      <c r="J54" s="31"/>
    </row>
    <row r="55" spans="4:10" s="30" customFormat="1" ht="12" x14ac:dyDescent="0.15">
      <c r="D55" s="31"/>
      <c r="E55" s="31"/>
      <c r="F55" s="31"/>
      <c r="G55" s="31"/>
      <c r="H55" s="31"/>
      <c r="I55" s="31"/>
      <c r="J55" s="31"/>
    </row>
    <row r="56" spans="4:10" s="30" customFormat="1" ht="12" x14ac:dyDescent="0.15">
      <c r="D56" s="31"/>
      <c r="E56" s="31"/>
      <c r="F56" s="31"/>
      <c r="G56" s="31"/>
      <c r="H56" s="31"/>
      <c r="I56" s="31"/>
      <c r="J56" s="31"/>
    </row>
    <row r="57" spans="4:10" s="30" customFormat="1" ht="12" x14ac:dyDescent="0.15">
      <c r="D57" s="31"/>
      <c r="E57" s="31"/>
      <c r="F57" s="31"/>
      <c r="G57" s="31"/>
      <c r="H57" s="31"/>
      <c r="I57" s="31"/>
      <c r="J57" s="31"/>
    </row>
    <row r="58" spans="4:10" s="30" customFormat="1" ht="12" x14ac:dyDescent="0.15">
      <c r="D58" s="31"/>
      <c r="E58" s="31"/>
      <c r="F58" s="31"/>
      <c r="G58" s="31"/>
      <c r="H58" s="31"/>
      <c r="I58" s="31"/>
      <c r="J58" s="31"/>
    </row>
    <row r="59" spans="4:10" s="30" customFormat="1" ht="12" x14ac:dyDescent="0.15">
      <c r="D59" s="31"/>
      <c r="E59" s="31"/>
      <c r="F59" s="31"/>
      <c r="G59" s="31"/>
      <c r="H59" s="31"/>
      <c r="I59" s="31"/>
      <c r="J59" s="31"/>
    </row>
    <row r="60" spans="4:10" s="30" customFormat="1" ht="12" x14ac:dyDescent="0.15">
      <c r="D60" s="31"/>
      <c r="E60" s="31"/>
      <c r="F60" s="31"/>
      <c r="G60" s="31"/>
      <c r="H60" s="31"/>
      <c r="I60" s="31"/>
      <c r="J60" s="31"/>
    </row>
    <row r="61" spans="4:10" s="30" customFormat="1" ht="12" x14ac:dyDescent="0.15">
      <c r="D61" s="31"/>
      <c r="E61" s="31"/>
      <c r="F61" s="31"/>
      <c r="G61" s="31"/>
      <c r="H61" s="31"/>
      <c r="I61" s="31"/>
      <c r="J61" s="31"/>
    </row>
    <row r="62" spans="4:10" s="30" customFormat="1" ht="12" x14ac:dyDescent="0.15">
      <c r="D62" s="31"/>
      <c r="E62" s="31"/>
      <c r="F62" s="31"/>
      <c r="G62" s="31"/>
      <c r="H62" s="31"/>
      <c r="I62" s="31"/>
      <c r="J62" s="31"/>
    </row>
    <row r="63" spans="4:10" s="30" customFormat="1" ht="12" x14ac:dyDescent="0.15">
      <c r="D63" s="31"/>
      <c r="E63" s="31"/>
      <c r="F63" s="31"/>
      <c r="G63" s="31"/>
      <c r="H63" s="31"/>
      <c r="I63" s="31"/>
      <c r="J63" s="31"/>
    </row>
    <row r="64" spans="4:10" s="30" customFormat="1" ht="12" x14ac:dyDescent="0.15">
      <c r="D64" s="31"/>
      <c r="E64" s="31"/>
      <c r="F64" s="31"/>
      <c r="G64" s="31"/>
      <c r="H64" s="31"/>
      <c r="I64" s="31"/>
      <c r="J64" s="31"/>
    </row>
    <row r="65" spans="4:10" s="30" customFormat="1" ht="12" x14ac:dyDescent="0.15">
      <c r="D65" s="31"/>
      <c r="E65" s="31"/>
      <c r="F65" s="31"/>
      <c r="G65" s="31"/>
      <c r="H65" s="31"/>
      <c r="I65" s="31"/>
      <c r="J65" s="31"/>
    </row>
    <row r="66" spans="4:10" s="30" customFormat="1" ht="12" x14ac:dyDescent="0.15">
      <c r="D66" s="31"/>
      <c r="E66" s="31"/>
      <c r="F66" s="31"/>
      <c r="G66" s="31"/>
      <c r="H66" s="31"/>
      <c r="I66" s="31"/>
      <c r="J66" s="31"/>
    </row>
    <row r="67" spans="4:10" s="30" customFormat="1" ht="12" x14ac:dyDescent="0.15">
      <c r="D67" s="31"/>
      <c r="E67" s="31"/>
      <c r="F67" s="31"/>
      <c r="G67" s="31"/>
      <c r="H67" s="31"/>
      <c r="I67" s="31"/>
      <c r="J67" s="31"/>
    </row>
    <row r="68" spans="4:10" s="30" customFormat="1" ht="12" x14ac:dyDescent="0.15">
      <c r="D68" s="31"/>
      <c r="E68" s="31"/>
      <c r="F68" s="31"/>
      <c r="G68" s="31"/>
      <c r="H68" s="31"/>
      <c r="I68" s="31"/>
      <c r="J68" s="31"/>
    </row>
    <row r="69" spans="4:10" s="30" customFormat="1" ht="12" x14ac:dyDescent="0.15">
      <c r="D69" s="31"/>
      <c r="E69" s="31"/>
      <c r="F69" s="31"/>
      <c r="G69" s="31"/>
      <c r="H69" s="31"/>
      <c r="I69" s="31"/>
      <c r="J69" s="31"/>
    </row>
    <row r="70" spans="4:10" s="30" customFormat="1" ht="12" x14ac:dyDescent="0.15">
      <c r="D70" s="31"/>
      <c r="E70" s="31"/>
      <c r="F70" s="31"/>
      <c r="G70" s="31"/>
      <c r="H70" s="31"/>
      <c r="I70" s="31"/>
      <c r="J70" s="31"/>
    </row>
    <row r="71" spans="4:10" s="30" customFormat="1" ht="12" x14ac:dyDescent="0.15">
      <c r="D71" s="31"/>
      <c r="E71" s="31"/>
      <c r="F71" s="31"/>
      <c r="G71" s="31"/>
      <c r="H71" s="31"/>
      <c r="I71" s="31"/>
      <c r="J71" s="31"/>
    </row>
    <row r="72" spans="4:10" s="30" customFormat="1" ht="12" x14ac:dyDescent="0.15">
      <c r="D72" s="31"/>
      <c r="E72" s="31"/>
      <c r="F72" s="31"/>
      <c r="G72" s="31"/>
      <c r="H72" s="31"/>
      <c r="I72" s="31"/>
      <c r="J72" s="31"/>
    </row>
    <row r="73" spans="4:10" s="30" customFormat="1" ht="12" x14ac:dyDescent="0.15">
      <c r="D73" s="31"/>
      <c r="E73" s="31"/>
      <c r="F73" s="31"/>
      <c r="G73" s="31"/>
      <c r="H73" s="31"/>
      <c r="I73" s="31"/>
      <c r="J73" s="31"/>
    </row>
    <row r="74" spans="4:10" s="30" customFormat="1" ht="12" x14ac:dyDescent="0.15">
      <c r="D74" s="31"/>
      <c r="E74" s="31"/>
      <c r="F74" s="31"/>
      <c r="G74" s="31"/>
      <c r="H74" s="31"/>
      <c r="I74" s="31"/>
      <c r="J74" s="31"/>
    </row>
    <row r="75" spans="4:10" s="30" customFormat="1" ht="12" x14ac:dyDescent="0.15">
      <c r="D75" s="31"/>
      <c r="E75" s="31"/>
      <c r="F75" s="31"/>
      <c r="G75" s="31"/>
      <c r="H75" s="31"/>
      <c r="I75" s="31"/>
      <c r="J75" s="31"/>
    </row>
    <row r="76" spans="4:10" s="30" customFormat="1" ht="12" x14ac:dyDescent="0.15">
      <c r="D76" s="31"/>
      <c r="E76" s="31"/>
      <c r="F76" s="31"/>
      <c r="G76" s="31"/>
      <c r="H76" s="31"/>
      <c r="I76" s="31"/>
      <c r="J76" s="31"/>
    </row>
    <row r="77" spans="4:10" s="30" customFormat="1" ht="12" x14ac:dyDescent="0.15">
      <c r="D77" s="31"/>
      <c r="E77" s="31"/>
      <c r="F77" s="31"/>
      <c r="G77" s="31"/>
      <c r="H77" s="31"/>
      <c r="I77" s="31"/>
      <c r="J77" s="31"/>
    </row>
    <row r="78" spans="4:10" s="30" customFormat="1" ht="12" x14ac:dyDescent="0.15">
      <c r="D78" s="31"/>
      <c r="E78" s="31"/>
      <c r="F78" s="31"/>
      <c r="G78" s="31"/>
      <c r="H78" s="31"/>
      <c r="I78" s="31"/>
      <c r="J78" s="31"/>
    </row>
    <row r="79" spans="4:10" s="30" customFormat="1" ht="12" x14ac:dyDescent="0.15">
      <c r="D79" s="31"/>
      <c r="E79" s="31"/>
      <c r="F79" s="31"/>
      <c r="G79" s="31"/>
      <c r="H79" s="31"/>
      <c r="I79" s="31"/>
      <c r="J79" s="31"/>
    </row>
    <row r="80" spans="4:10" s="30" customFormat="1" ht="12" x14ac:dyDescent="0.15">
      <c r="D80" s="31"/>
      <c r="E80" s="31"/>
      <c r="F80" s="31"/>
      <c r="G80" s="31"/>
      <c r="H80" s="31"/>
      <c r="I80" s="31"/>
      <c r="J80" s="31"/>
    </row>
    <row r="81" spans="4:10" s="30" customFormat="1" ht="12" x14ac:dyDescent="0.15">
      <c r="D81" s="31"/>
      <c r="E81" s="31"/>
      <c r="F81" s="31"/>
      <c r="G81" s="31"/>
      <c r="H81" s="31"/>
      <c r="I81" s="31"/>
      <c r="J81" s="31"/>
    </row>
    <row r="82" spans="4:10" s="30" customFormat="1" ht="12" x14ac:dyDescent="0.15">
      <c r="D82" s="31"/>
      <c r="E82" s="31"/>
      <c r="F82" s="31"/>
      <c r="G82" s="31"/>
      <c r="H82" s="31"/>
      <c r="I82" s="31"/>
      <c r="J82" s="31"/>
    </row>
    <row r="83" spans="4:10" s="30" customFormat="1" ht="12" x14ac:dyDescent="0.15">
      <c r="D83" s="31"/>
      <c r="E83" s="31"/>
      <c r="F83" s="31"/>
      <c r="G83" s="31"/>
      <c r="H83" s="31"/>
      <c r="I83" s="31"/>
      <c r="J83" s="31"/>
    </row>
    <row r="84" spans="4:10" s="30" customFormat="1" ht="12" x14ac:dyDescent="0.15">
      <c r="D84" s="31"/>
      <c r="E84" s="31"/>
      <c r="F84" s="31"/>
      <c r="G84" s="31"/>
      <c r="H84" s="31"/>
      <c r="I84" s="31"/>
      <c r="J84" s="31"/>
    </row>
    <row r="85" spans="4:10" s="30" customFormat="1" ht="12" x14ac:dyDescent="0.15">
      <c r="D85" s="31"/>
      <c r="E85" s="31"/>
      <c r="F85" s="31"/>
      <c r="G85" s="31"/>
      <c r="H85" s="31"/>
      <c r="I85" s="31"/>
      <c r="J85" s="31"/>
    </row>
    <row r="86" spans="4:10" s="30" customFormat="1" ht="12" x14ac:dyDescent="0.15">
      <c r="D86" s="31"/>
      <c r="E86" s="31"/>
      <c r="F86" s="31"/>
      <c r="G86" s="31"/>
      <c r="H86" s="31"/>
      <c r="I86" s="31"/>
      <c r="J86" s="31"/>
    </row>
    <row r="87" spans="4:10" s="30" customFormat="1" ht="12" x14ac:dyDescent="0.15">
      <c r="D87" s="31"/>
      <c r="E87" s="31"/>
      <c r="F87" s="31"/>
      <c r="G87" s="31"/>
      <c r="H87" s="31"/>
      <c r="I87" s="31"/>
      <c r="J87" s="31"/>
    </row>
    <row r="88" spans="4:10" s="30" customFormat="1" ht="12" x14ac:dyDescent="0.15">
      <c r="D88" s="31"/>
      <c r="E88" s="31"/>
      <c r="F88" s="31"/>
      <c r="G88" s="31"/>
      <c r="H88" s="31"/>
      <c r="I88" s="31"/>
      <c r="J88" s="31"/>
    </row>
    <row r="89" spans="4:10" s="30" customFormat="1" ht="12" x14ac:dyDescent="0.15">
      <c r="D89" s="31"/>
      <c r="E89" s="31"/>
      <c r="F89" s="31"/>
      <c r="G89" s="31"/>
      <c r="H89" s="31"/>
      <c r="I89" s="31"/>
      <c r="J89" s="31"/>
    </row>
    <row r="90" spans="4:10" s="30" customFormat="1" ht="12" x14ac:dyDescent="0.15">
      <c r="D90" s="31"/>
      <c r="E90" s="31"/>
      <c r="F90" s="31"/>
      <c r="G90" s="31"/>
      <c r="H90" s="31"/>
      <c r="I90" s="31"/>
      <c r="J90" s="31"/>
    </row>
    <row r="91" spans="4:10" s="30" customFormat="1" ht="12" x14ac:dyDescent="0.15">
      <c r="D91" s="31"/>
      <c r="E91" s="31"/>
      <c r="F91" s="31"/>
      <c r="G91" s="31"/>
      <c r="H91" s="31"/>
      <c r="I91" s="31"/>
      <c r="J91" s="31"/>
    </row>
    <row r="92" spans="4:10" s="30" customFormat="1" ht="12" x14ac:dyDescent="0.15">
      <c r="D92" s="31"/>
      <c r="E92" s="31"/>
      <c r="F92" s="31"/>
      <c r="G92" s="31"/>
      <c r="H92" s="31"/>
      <c r="I92" s="31"/>
      <c r="J92" s="31"/>
    </row>
    <row r="93" spans="4:10" s="30" customFormat="1" ht="12" x14ac:dyDescent="0.15">
      <c r="D93" s="31"/>
      <c r="E93" s="31"/>
      <c r="F93" s="31"/>
      <c r="G93" s="31"/>
      <c r="H93" s="31"/>
      <c r="I93" s="31"/>
      <c r="J93" s="31"/>
    </row>
    <row r="94" spans="4:10" s="30" customFormat="1" ht="12" x14ac:dyDescent="0.15">
      <c r="D94" s="31"/>
      <c r="E94" s="31"/>
      <c r="F94" s="31"/>
      <c r="G94" s="31"/>
      <c r="H94" s="31"/>
      <c r="I94" s="31"/>
      <c r="J94" s="31"/>
    </row>
    <row r="95" spans="4:10" s="30" customFormat="1" ht="12" x14ac:dyDescent="0.15">
      <c r="D95" s="31"/>
      <c r="E95" s="31"/>
      <c r="F95" s="31"/>
      <c r="G95" s="31"/>
      <c r="H95" s="31"/>
      <c r="I95" s="31"/>
      <c r="J95" s="31"/>
    </row>
    <row r="96" spans="4:10" s="30" customFormat="1" ht="12" x14ac:dyDescent="0.15">
      <c r="D96" s="31"/>
      <c r="E96" s="31"/>
      <c r="F96" s="31"/>
      <c r="G96" s="31"/>
      <c r="H96" s="31"/>
      <c r="I96" s="31"/>
      <c r="J96" s="31"/>
    </row>
    <row r="97" spans="4:10" s="30" customFormat="1" ht="12" x14ac:dyDescent="0.15">
      <c r="D97" s="31"/>
      <c r="E97" s="31"/>
      <c r="F97" s="31"/>
      <c r="G97" s="31"/>
      <c r="H97" s="31"/>
      <c r="I97" s="31"/>
      <c r="J97" s="31"/>
    </row>
    <row r="98" spans="4:10" s="30" customFormat="1" ht="12" x14ac:dyDescent="0.15">
      <c r="D98" s="31"/>
      <c r="E98" s="31"/>
      <c r="F98" s="31"/>
      <c r="G98" s="31"/>
      <c r="H98" s="31"/>
      <c r="I98" s="31"/>
      <c r="J98" s="31"/>
    </row>
    <row r="99" spans="4:10" s="30" customFormat="1" ht="12" x14ac:dyDescent="0.15">
      <c r="D99" s="31"/>
      <c r="E99" s="31"/>
      <c r="F99" s="31"/>
      <c r="G99" s="31"/>
      <c r="H99" s="31"/>
      <c r="I99" s="31"/>
      <c r="J99" s="31"/>
    </row>
    <row r="100" spans="4:10" s="30" customFormat="1" ht="12" x14ac:dyDescent="0.15">
      <c r="D100" s="31"/>
      <c r="E100" s="31"/>
      <c r="F100" s="31"/>
      <c r="G100" s="31"/>
      <c r="H100" s="31"/>
      <c r="I100" s="31"/>
      <c r="J100" s="31"/>
    </row>
    <row r="101" spans="4:10" s="30" customFormat="1" ht="12" x14ac:dyDescent="0.15">
      <c r="D101" s="31"/>
      <c r="E101" s="31"/>
      <c r="F101" s="31"/>
      <c r="G101" s="31"/>
      <c r="H101" s="31"/>
      <c r="I101" s="31"/>
      <c r="J101" s="31"/>
    </row>
    <row r="102" spans="4:10" s="30" customFormat="1" ht="12" x14ac:dyDescent="0.15">
      <c r="D102" s="31"/>
      <c r="E102" s="31"/>
      <c r="F102" s="31"/>
      <c r="G102" s="31"/>
      <c r="H102" s="31"/>
      <c r="I102" s="31"/>
      <c r="J102" s="31"/>
    </row>
    <row r="103" spans="4:10" s="30" customFormat="1" ht="12" x14ac:dyDescent="0.15">
      <c r="D103" s="31"/>
      <c r="E103" s="31"/>
      <c r="F103" s="31"/>
      <c r="G103" s="31"/>
      <c r="H103" s="31"/>
      <c r="I103" s="31"/>
      <c r="J103" s="31"/>
    </row>
    <row r="104" spans="4:10" s="30" customFormat="1" ht="12" x14ac:dyDescent="0.15">
      <c r="D104" s="31"/>
      <c r="E104" s="31"/>
      <c r="F104" s="31"/>
      <c r="G104" s="31"/>
      <c r="H104" s="31"/>
      <c r="I104" s="31"/>
      <c r="J104" s="31"/>
    </row>
    <row r="105" spans="4:10" s="30" customFormat="1" ht="12" x14ac:dyDescent="0.15">
      <c r="D105" s="31"/>
      <c r="E105" s="31"/>
      <c r="F105" s="31"/>
      <c r="G105" s="31"/>
      <c r="H105" s="31"/>
      <c r="I105" s="31"/>
      <c r="J105" s="31"/>
    </row>
    <row r="106" spans="4:10" s="30" customFormat="1" ht="12" x14ac:dyDescent="0.15">
      <c r="D106" s="31"/>
      <c r="E106" s="31"/>
      <c r="F106" s="31"/>
      <c r="G106" s="31"/>
      <c r="H106" s="31"/>
      <c r="I106" s="31"/>
      <c r="J106" s="31"/>
    </row>
    <row r="107" spans="4:10" s="30" customFormat="1" ht="12" x14ac:dyDescent="0.15">
      <c r="D107" s="31"/>
      <c r="E107" s="31"/>
      <c r="F107" s="31"/>
      <c r="G107" s="31"/>
      <c r="H107" s="31"/>
      <c r="I107" s="31"/>
      <c r="J107" s="31"/>
    </row>
    <row r="108" spans="4:10" s="30" customFormat="1" ht="12" x14ac:dyDescent="0.15">
      <c r="D108" s="31"/>
      <c r="E108" s="31"/>
      <c r="F108" s="31"/>
      <c r="G108" s="31"/>
      <c r="H108" s="31"/>
      <c r="I108" s="31"/>
      <c r="J108" s="31"/>
    </row>
    <row r="109" spans="4:10" s="30" customFormat="1" ht="12" x14ac:dyDescent="0.15">
      <c r="D109" s="31"/>
      <c r="E109" s="31"/>
      <c r="F109" s="31"/>
      <c r="G109" s="31"/>
      <c r="H109" s="31"/>
      <c r="I109" s="31"/>
      <c r="J109" s="31"/>
    </row>
    <row r="110" spans="4:10" s="30" customFormat="1" ht="12" x14ac:dyDescent="0.15">
      <c r="D110" s="31"/>
      <c r="E110" s="31"/>
      <c r="F110" s="31"/>
      <c r="G110" s="31"/>
      <c r="H110" s="31"/>
      <c r="I110" s="31"/>
      <c r="J110" s="31"/>
    </row>
    <row r="111" spans="4:10" s="30" customFormat="1" ht="12" x14ac:dyDescent="0.15">
      <c r="D111" s="31"/>
      <c r="E111" s="31"/>
      <c r="F111" s="31"/>
      <c r="G111" s="31"/>
      <c r="H111" s="31"/>
      <c r="I111" s="31"/>
      <c r="J111" s="31"/>
    </row>
    <row r="112" spans="4:10" s="30" customFormat="1" ht="12" x14ac:dyDescent="0.15">
      <c r="D112" s="31"/>
      <c r="E112" s="31"/>
      <c r="F112" s="31"/>
      <c r="G112" s="31"/>
      <c r="H112" s="31"/>
      <c r="I112" s="31"/>
      <c r="J112" s="31"/>
    </row>
    <row r="113" spans="4:10" s="30" customFormat="1" ht="12" x14ac:dyDescent="0.15">
      <c r="D113" s="31"/>
      <c r="E113" s="31"/>
      <c r="F113" s="31"/>
      <c r="G113" s="31"/>
      <c r="H113" s="31"/>
      <c r="I113" s="31"/>
      <c r="J113" s="31"/>
    </row>
    <row r="114" spans="4:10" s="30" customFormat="1" ht="12" x14ac:dyDescent="0.15">
      <c r="D114" s="31"/>
      <c r="E114" s="31"/>
      <c r="F114" s="31"/>
      <c r="G114" s="31"/>
      <c r="H114" s="31"/>
      <c r="I114" s="31"/>
      <c r="J114" s="31"/>
    </row>
    <row r="115" spans="4:10" s="30" customFormat="1" ht="12" x14ac:dyDescent="0.15">
      <c r="D115" s="31"/>
      <c r="E115" s="31"/>
      <c r="F115" s="31"/>
      <c r="G115" s="31"/>
      <c r="H115" s="31"/>
      <c r="I115" s="31"/>
      <c r="J115" s="31"/>
    </row>
    <row r="116" spans="4:10" s="30" customFormat="1" ht="12" x14ac:dyDescent="0.15">
      <c r="D116" s="31"/>
      <c r="E116" s="31"/>
      <c r="F116" s="31"/>
      <c r="G116" s="31"/>
      <c r="H116" s="31"/>
      <c r="I116" s="31"/>
      <c r="J116" s="31"/>
    </row>
    <row r="117" spans="4:10" s="30" customFormat="1" ht="12" x14ac:dyDescent="0.15">
      <c r="D117" s="31"/>
      <c r="E117" s="31"/>
      <c r="F117" s="31"/>
      <c r="G117" s="31"/>
      <c r="H117" s="31"/>
      <c r="I117" s="31"/>
      <c r="J117" s="31"/>
    </row>
    <row r="118" spans="4:10" s="30" customFormat="1" ht="12" x14ac:dyDescent="0.15">
      <c r="D118" s="31"/>
      <c r="E118" s="31"/>
      <c r="F118" s="31"/>
      <c r="G118" s="31"/>
      <c r="H118" s="31"/>
      <c r="I118" s="31"/>
      <c r="J118" s="31"/>
    </row>
    <row r="119" spans="4:10" s="30" customFormat="1" ht="12" x14ac:dyDescent="0.15">
      <c r="D119" s="31"/>
      <c r="E119" s="31"/>
      <c r="F119" s="31"/>
      <c r="G119" s="31"/>
      <c r="H119" s="31"/>
      <c r="I119" s="31"/>
      <c r="J119" s="31"/>
    </row>
    <row r="120" spans="4:10" s="30" customFormat="1" ht="12" x14ac:dyDescent="0.15">
      <c r="D120" s="31"/>
      <c r="E120" s="31"/>
      <c r="F120" s="31"/>
      <c r="G120" s="31"/>
      <c r="H120" s="31"/>
      <c r="I120" s="31"/>
      <c r="J120" s="31"/>
    </row>
    <row r="121" spans="4:10" s="30" customFormat="1" ht="12" x14ac:dyDescent="0.15">
      <c r="D121" s="31"/>
      <c r="E121" s="31"/>
      <c r="F121" s="31"/>
      <c r="G121" s="31"/>
      <c r="H121" s="31"/>
      <c r="I121" s="31"/>
      <c r="J121" s="31"/>
    </row>
    <row r="122" spans="4:10" s="30" customFormat="1" ht="12" x14ac:dyDescent="0.15">
      <c r="D122" s="31"/>
      <c r="E122" s="31"/>
      <c r="F122" s="31"/>
      <c r="G122" s="31"/>
      <c r="H122" s="31"/>
      <c r="I122" s="31"/>
      <c r="J122" s="31"/>
    </row>
    <row r="123" spans="4:10" s="30" customFormat="1" ht="12" x14ac:dyDescent="0.15">
      <c r="D123" s="31"/>
      <c r="E123" s="31"/>
      <c r="F123" s="31"/>
      <c r="G123" s="31"/>
      <c r="H123" s="31"/>
      <c r="I123" s="31"/>
      <c r="J123" s="31"/>
    </row>
    <row r="124" spans="4:10" s="30" customFormat="1" ht="12" x14ac:dyDescent="0.15">
      <c r="D124" s="31"/>
      <c r="E124" s="31"/>
      <c r="F124" s="31"/>
      <c r="G124" s="31"/>
      <c r="H124" s="31"/>
      <c r="I124" s="31"/>
      <c r="J124" s="31"/>
    </row>
    <row r="125" spans="4:10" s="30" customFormat="1" ht="12" x14ac:dyDescent="0.15">
      <c r="D125" s="31"/>
      <c r="E125" s="31"/>
      <c r="F125" s="31"/>
      <c r="G125" s="31"/>
      <c r="H125" s="31"/>
      <c r="I125" s="31"/>
      <c r="J125" s="31"/>
    </row>
    <row r="126" spans="4:10" s="30" customFormat="1" ht="12" x14ac:dyDescent="0.15">
      <c r="D126" s="31"/>
      <c r="E126" s="31"/>
      <c r="F126" s="31"/>
      <c r="G126" s="31"/>
      <c r="H126" s="31"/>
      <c r="I126" s="31"/>
      <c r="J126" s="31"/>
    </row>
    <row r="127" spans="4:10" s="30" customFormat="1" ht="12" x14ac:dyDescent="0.15">
      <c r="D127" s="31"/>
      <c r="E127" s="31"/>
      <c r="F127" s="31"/>
      <c r="G127" s="31"/>
      <c r="H127" s="31"/>
      <c r="I127" s="31"/>
      <c r="J127" s="31"/>
    </row>
    <row r="128" spans="4:10" s="30" customFormat="1" ht="12" x14ac:dyDescent="0.15">
      <c r="D128" s="31"/>
      <c r="E128" s="31"/>
      <c r="F128" s="31"/>
      <c r="G128" s="31"/>
      <c r="H128" s="31"/>
      <c r="I128" s="31"/>
      <c r="J128" s="31"/>
    </row>
    <row r="129" spans="4:10" s="30" customFormat="1" ht="12" x14ac:dyDescent="0.15">
      <c r="D129" s="31"/>
      <c r="E129" s="31"/>
      <c r="F129" s="31"/>
      <c r="G129" s="31"/>
      <c r="H129" s="31"/>
      <c r="I129" s="31"/>
      <c r="J129" s="31"/>
    </row>
    <row r="130" spans="4:10" s="30" customFormat="1" ht="12" x14ac:dyDescent="0.15">
      <c r="D130" s="31"/>
      <c r="E130" s="31"/>
      <c r="F130" s="31"/>
      <c r="G130" s="31"/>
      <c r="H130" s="31"/>
      <c r="I130" s="31"/>
      <c r="J130" s="31"/>
    </row>
    <row r="131" spans="4:10" s="30" customFormat="1" ht="12" x14ac:dyDescent="0.15">
      <c r="D131" s="31"/>
      <c r="E131" s="31"/>
      <c r="F131" s="31"/>
      <c r="G131" s="31"/>
      <c r="H131" s="31"/>
      <c r="I131" s="31"/>
      <c r="J131" s="31"/>
    </row>
    <row r="132" spans="4:10" s="30" customFormat="1" ht="12" x14ac:dyDescent="0.15">
      <c r="D132" s="31"/>
      <c r="E132" s="31"/>
      <c r="F132" s="31"/>
      <c r="G132" s="31"/>
      <c r="H132" s="31"/>
      <c r="I132" s="31"/>
      <c r="J132" s="31"/>
    </row>
    <row r="133" spans="4:10" s="30" customFormat="1" ht="12" x14ac:dyDescent="0.15">
      <c r="D133" s="31"/>
      <c r="E133" s="31"/>
      <c r="F133" s="31"/>
      <c r="G133" s="31"/>
      <c r="H133" s="31"/>
      <c r="I133" s="31"/>
      <c r="J133" s="31"/>
    </row>
    <row r="134" spans="4:10" s="30" customFormat="1" ht="12" x14ac:dyDescent="0.15">
      <c r="D134" s="31"/>
      <c r="E134" s="31"/>
      <c r="F134" s="31"/>
      <c r="G134" s="31"/>
      <c r="H134" s="31"/>
      <c r="I134" s="31"/>
      <c r="J134" s="31"/>
    </row>
    <row r="135" spans="4:10" s="30" customFormat="1" ht="12" x14ac:dyDescent="0.15">
      <c r="D135" s="31"/>
      <c r="E135" s="31"/>
      <c r="F135" s="31"/>
      <c r="G135" s="31"/>
      <c r="H135" s="31"/>
      <c r="I135" s="31"/>
      <c r="J135" s="31"/>
    </row>
    <row r="136" spans="4:10" s="30" customFormat="1" ht="12" x14ac:dyDescent="0.15">
      <c r="D136" s="31"/>
      <c r="E136" s="31"/>
      <c r="F136" s="31"/>
      <c r="G136" s="31"/>
      <c r="H136" s="31"/>
      <c r="I136" s="31"/>
      <c r="J136" s="31"/>
    </row>
    <row r="137" spans="4:10" s="30" customFormat="1" ht="12" x14ac:dyDescent="0.15">
      <c r="D137" s="31"/>
      <c r="E137" s="31"/>
      <c r="F137" s="31"/>
      <c r="G137" s="31"/>
      <c r="H137" s="31"/>
      <c r="I137" s="31"/>
      <c r="J137" s="31"/>
    </row>
    <row r="138" spans="4:10" s="30" customFormat="1" ht="12" x14ac:dyDescent="0.15">
      <c r="D138" s="31"/>
      <c r="E138" s="31"/>
      <c r="F138" s="31"/>
      <c r="G138" s="31"/>
      <c r="H138" s="31"/>
      <c r="I138" s="31"/>
      <c r="J138" s="31"/>
    </row>
    <row r="139" spans="4:10" s="30" customFormat="1" ht="12" x14ac:dyDescent="0.15">
      <c r="D139" s="31"/>
      <c r="E139" s="31"/>
      <c r="F139" s="31"/>
      <c r="G139" s="31"/>
      <c r="H139" s="31"/>
      <c r="I139" s="31"/>
      <c r="J139" s="31"/>
    </row>
    <row r="140" spans="4:10" s="30" customFormat="1" ht="12" x14ac:dyDescent="0.15">
      <c r="D140" s="31"/>
      <c r="E140" s="31"/>
      <c r="F140" s="31"/>
      <c r="G140" s="31"/>
      <c r="H140" s="31"/>
      <c r="I140" s="31"/>
      <c r="J140" s="31"/>
    </row>
    <row r="141" spans="4:10" s="30" customFormat="1" ht="12" x14ac:dyDescent="0.15">
      <c r="D141" s="31"/>
      <c r="E141" s="31"/>
      <c r="F141" s="31"/>
      <c r="G141" s="31"/>
      <c r="H141" s="31"/>
      <c r="I141" s="31"/>
      <c r="J141" s="31"/>
    </row>
    <row r="142" spans="4:10" s="30" customFormat="1" ht="12" x14ac:dyDescent="0.15">
      <c r="D142" s="31"/>
      <c r="E142" s="31"/>
      <c r="F142" s="31"/>
      <c r="G142" s="31"/>
      <c r="H142" s="31"/>
      <c r="I142" s="31"/>
      <c r="J142" s="31"/>
    </row>
    <row r="143" spans="4:10" s="30" customFormat="1" ht="12" x14ac:dyDescent="0.15">
      <c r="D143" s="31"/>
      <c r="E143" s="31"/>
      <c r="F143" s="31"/>
      <c r="G143" s="31"/>
      <c r="H143" s="31"/>
      <c r="I143" s="31"/>
      <c r="J143" s="31"/>
    </row>
    <row r="144" spans="4:10" s="30" customFormat="1" ht="12" x14ac:dyDescent="0.15">
      <c r="D144" s="31"/>
      <c r="E144" s="31"/>
      <c r="F144" s="31"/>
      <c r="G144" s="31"/>
      <c r="H144" s="31"/>
      <c r="I144" s="31"/>
      <c r="J144" s="31"/>
    </row>
    <row r="145" spans="4:10" s="30" customFormat="1" ht="12" x14ac:dyDescent="0.15">
      <c r="D145" s="31"/>
      <c r="E145" s="31"/>
      <c r="F145" s="31"/>
      <c r="G145" s="31"/>
      <c r="H145" s="31"/>
      <c r="I145" s="31"/>
      <c r="J145" s="31"/>
    </row>
  </sheetData>
  <phoneticPr fontId="2"/>
  <pageMargins left="0.74803149606299213" right="0.74803149606299213" top="0.98425196850393704" bottom="0.62992125984251968" header="0.59055118110236227" footer="0.51181102362204722"/>
  <pageSetup paperSize="9" scale="98" orientation="portrait" r:id="rId1"/>
  <headerFooter scaleWithDoc="0">
    <oddHeader>&amp;L&amp;"HGPｺﾞｼｯｸM,ﾒﾃﾞｨｳﾑ"8保健・衛生－1保健
&amp;14　2　主要死因別死亡者数の推移</oddHeader>
    <oddFooter>&amp;R&amp;A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5"/>
  <sheetViews>
    <sheetView showGridLines="0" view="pageBreakPreview" zoomScaleNormal="100" zoomScaleSheetLayoutView="100" workbookViewId="0"/>
  </sheetViews>
  <sheetFormatPr defaultRowHeight="18" customHeight="1" x14ac:dyDescent="0.15"/>
  <cols>
    <col min="1" max="1" width="7.875" style="67" customWidth="1"/>
    <col min="2" max="2" width="15.5" style="67" customWidth="1"/>
    <col min="3" max="8" width="7.375" style="67" customWidth="1"/>
    <col min="9" max="11" width="6.625" style="67" customWidth="1"/>
    <col min="12" max="16384" width="9" style="67"/>
  </cols>
  <sheetData>
    <row r="1" spans="1:11" ht="13.5" customHeight="1" x14ac:dyDescent="0.15">
      <c r="A1" s="103" t="s">
        <v>58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</row>
    <row r="2" spans="1:11" ht="17.25" customHeight="1" x14ac:dyDescent="0.15">
      <c r="A2" s="102" t="s">
        <v>94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</row>
    <row r="3" spans="1:11" s="32" customFormat="1" ht="12.75" customHeight="1" thickBot="1" x14ac:dyDescent="0.2">
      <c r="A3" s="100"/>
      <c r="B3" s="100"/>
      <c r="C3" s="100"/>
      <c r="D3" s="100"/>
      <c r="E3" s="100"/>
      <c r="F3" s="100"/>
      <c r="G3" s="100"/>
      <c r="H3" s="99"/>
      <c r="I3" s="69"/>
      <c r="J3" s="69"/>
      <c r="K3" s="69"/>
    </row>
    <row r="4" spans="1:11" s="32" customFormat="1" ht="18" customHeight="1" x14ac:dyDescent="0.15">
      <c r="A4" s="224" t="s">
        <v>93</v>
      </c>
      <c r="B4" s="226" t="s">
        <v>92</v>
      </c>
      <c r="C4" s="98"/>
      <c r="D4" s="96" t="s">
        <v>91</v>
      </c>
      <c r="E4" s="95"/>
      <c r="F4" s="98"/>
      <c r="G4" s="96" t="s">
        <v>90</v>
      </c>
      <c r="H4" s="95"/>
      <c r="I4" s="97"/>
      <c r="J4" s="96" t="s">
        <v>89</v>
      </c>
      <c r="K4" s="95"/>
    </row>
    <row r="5" spans="1:11" s="32" customFormat="1" ht="18" customHeight="1" x14ac:dyDescent="0.15">
      <c r="A5" s="225"/>
      <c r="B5" s="227"/>
      <c r="C5" s="94" t="s">
        <v>88</v>
      </c>
      <c r="D5" s="94" t="s">
        <v>87</v>
      </c>
      <c r="E5" s="94" t="s">
        <v>86</v>
      </c>
      <c r="F5" s="94" t="s">
        <v>88</v>
      </c>
      <c r="G5" s="94" t="s">
        <v>87</v>
      </c>
      <c r="H5" s="94" t="s">
        <v>86</v>
      </c>
      <c r="I5" s="94" t="s">
        <v>88</v>
      </c>
      <c r="J5" s="94" t="s">
        <v>87</v>
      </c>
      <c r="K5" s="94" t="s">
        <v>86</v>
      </c>
    </row>
    <row r="6" spans="1:11" s="32" customFormat="1" ht="22.5" customHeight="1" x14ac:dyDescent="0.15">
      <c r="A6" s="228" t="s">
        <v>85</v>
      </c>
      <c r="B6" s="93" t="s">
        <v>84</v>
      </c>
      <c r="C6" s="92">
        <v>3732</v>
      </c>
      <c r="D6" s="92">
        <v>3646</v>
      </c>
      <c r="E6" s="92">
        <v>3625</v>
      </c>
      <c r="F6" s="92">
        <v>3823</v>
      </c>
      <c r="G6" s="92">
        <v>3618</v>
      </c>
      <c r="H6" s="92">
        <v>3568</v>
      </c>
      <c r="I6" s="91">
        <v>99.974625729510279</v>
      </c>
      <c r="J6" s="91">
        <f t="shared" ref="J6:K13" si="0">G6/D6*100</f>
        <v>99.232035106966549</v>
      </c>
      <c r="K6" s="79">
        <f t="shared" si="0"/>
        <v>98.427586206896549</v>
      </c>
    </row>
    <row r="7" spans="1:11" s="32" customFormat="1" ht="22.5" customHeight="1" x14ac:dyDescent="0.15">
      <c r="A7" s="229"/>
      <c r="B7" s="90" t="s">
        <v>83</v>
      </c>
      <c r="C7" s="81">
        <v>3732</v>
      </c>
      <c r="D7" s="81">
        <v>3646</v>
      </c>
      <c r="E7" s="81">
        <v>3625</v>
      </c>
      <c r="F7" s="81">
        <v>3826</v>
      </c>
      <c r="G7" s="81">
        <v>3645</v>
      </c>
      <c r="H7" s="81">
        <v>3585</v>
      </c>
      <c r="I7" s="79">
        <v>100.38061405734584</v>
      </c>
      <c r="J7" s="79">
        <f t="shared" si="0"/>
        <v>99.972572682391657</v>
      </c>
      <c r="K7" s="79">
        <f t="shared" si="0"/>
        <v>98.896551724137922</v>
      </c>
    </row>
    <row r="8" spans="1:11" s="32" customFormat="1" ht="22.5" customHeight="1" x14ac:dyDescent="0.15">
      <c r="A8" s="229"/>
      <c r="B8" s="90" t="s">
        <v>82</v>
      </c>
      <c r="C8" s="81">
        <v>1368</v>
      </c>
      <c r="D8" s="81">
        <v>2706</v>
      </c>
      <c r="E8" s="81">
        <v>2682</v>
      </c>
      <c r="F8" s="81">
        <v>1474</v>
      </c>
      <c r="G8" s="81">
        <v>2735</v>
      </c>
      <c r="H8" s="81">
        <v>2649</v>
      </c>
      <c r="I8" s="81" t="s">
        <v>72</v>
      </c>
      <c r="J8" s="79">
        <f t="shared" si="0"/>
        <v>101.07169253510718</v>
      </c>
      <c r="K8" s="79">
        <f t="shared" si="0"/>
        <v>98.769574944071593</v>
      </c>
    </row>
    <row r="9" spans="1:11" s="32" customFormat="1" ht="22.5" customHeight="1" x14ac:dyDescent="0.15">
      <c r="A9" s="229"/>
      <c r="B9" s="90" t="s">
        <v>81</v>
      </c>
      <c r="C9" s="81">
        <v>3732</v>
      </c>
      <c r="D9" s="81">
        <v>3646</v>
      </c>
      <c r="E9" s="81">
        <v>3625</v>
      </c>
      <c r="F9" s="81">
        <v>3810</v>
      </c>
      <c r="G9" s="81">
        <v>3718</v>
      </c>
      <c r="H9" s="81">
        <v>3579</v>
      </c>
      <c r="I9" s="79">
        <v>100.05074854097944</v>
      </c>
      <c r="J9" s="79">
        <f t="shared" si="0"/>
        <v>101.97476686780034</v>
      </c>
      <c r="K9" s="79">
        <f t="shared" si="0"/>
        <v>98.731034482758616</v>
      </c>
    </row>
    <row r="10" spans="1:11" s="32" customFormat="1" ht="22.5" customHeight="1" x14ac:dyDescent="0.15">
      <c r="A10" s="229"/>
      <c r="B10" s="90" t="s">
        <v>80</v>
      </c>
      <c r="C10" s="81">
        <v>3732</v>
      </c>
      <c r="D10" s="81">
        <v>3646</v>
      </c>
      <c r="E10" s="81">
        <v>3625</v>
      </c>
      <c r="F10" s="81">
        <v>108</v>
      </c>
      <c r="G10" s="81">
        <v>49</v>
      </c>
      <c r="H10" s="81">
        <v>16</v>
      </c>
      <c r="I10" s="79">
        <v>5.8614564831261102</v>
      </c>
      <c r="J10" s="79">
        <f t="shared" si="0"/>
        <v>1.3439385628085574</v>
      </c>
      <c r="K10" s="79">
        <f t="shared" si="0"/>
        <v>0.44137931034482758</v>
      </c>
    </row>
    <row r="11" spans="1:11" s="32" customFormat="1" ht="22.5" customHeight="1" x14ac:dyDescent="0.15">
      <c r="A11" s="229"/>
      <c r="B11" s="90" t="s">
        <v>79</v>
      </c>
      <c r="C11" s="81">
        <v>912</v>
      </c>
      <c r="D11" s="81">
        <v>902</v>
      </c>
      <c r="E11" s="81">
        <v>894</v>
      </c>
      <c r="F11" s="81">
        <v>932</v>
      </c>
      <c r="G11" s="81">
        <v>915</v>
      </c>
      <c r="H11" s="81">
        <v>892</v>
      </c>
      <c r="I11" s="79">
        <v>112.91963377416072</v>
      </c>
      <c r="J11" s="79">
        <f t="shared" si="0"/>
        <v>101.44124168514412</v>
      </c>
      <c r="K11" s="79">
        <f t="shared" si="0"/>
        <v>99.776286353467555</v>
      </c>
    </row>
    <row r="12" spans="1:11" s="32" customFormat="1" ht="22.5" customHeight="1" x14ac:dyDescent="0.15">
      <c r="A12" s="229"/>
      <c r="B12" s="82" t="s">
        <v>78</v>
      </c>
      <c r="C12" s="81">
        <v>996</v>
      </c>
      <c r="D12" s="81">
        <v>940</v>
      </c>
      <c r="E12" s="81">
        <v>943</v>
      </c>
      <c r="F12" s="81">
        <v>985</v>
      </c>
      <c r="G12" s="81">
        <v>916</v>
      </c>
      <c r="H12" s="81">
        <v>922</v>
      </c>
      <c r="I12" s="79">
        <v>93.245967741935488</v>
      </c>
      <c r="J12" s="79">
        <f t="shared" si="0"/>
        <v>97.446808510638292</v>
      </c>
      <c r="K12" s="79">
        <f t="shared" si="0"/>
        <v>97.773064687168613</v>
      </c>
    </row>
    <row r="13" spans="1:11" s="32" customFormat="1" ht="22.5" customHeight="1" x14ac:dyDescent="0.15">
      <c r="A13" s="229"/>
      <c r="B13" s="82" t="s">
        <v>77</v>
      </c>
      <c r="C13" s="81">
        <v>973</v>
      </c>
      <c r="D13" s="81">
        <v>966</v>
      </c>
      <c r="E13" s="81">
        <v>1033</v>
      </c>
      <c r="F13" s="81">
        <v>906</v>
      </c>
      <c r="G13" s="81">
        <v>899</v>
      </c>
      <c r="H13" s="81">
        <v>972</v>
      </c>
      <c r="I13" s="79">
        <v>89.835728952772072</v>
      </c>
      <c r="J13" s="79">
        <f t="shared" si="0"/>
        <v>93.064182194616976</v>
      </c>
      <c r="K13" s="79">
        <f t="shared" si="0"/>
        <v>94.09486931268151</v>
      </c>
    </row>
    <row r="14" spans="1:11" s="32" customFormat="1" ht="22.5" customHeight="1" x14ac:dyDescent="0.15">
      <c r="A14" s="229"/>
      <c r="B14" s="90" t="s">
        <v>76</v>
      </c>
      <c r="C14" s="81" t="s">
        <v>72</v>
      </c>
      <c r="D14" s="81" t="s">
        <v>72</v>
      </c>
      <c r="E14" s="81" t="s">
        <v>75</v>
      </c>
      <c r="F14" s="81">
        <v>1</v>
      </c>
      <c r="G14" s="81">
        <v>0</v>
      </c>
      <c r="H14" s="81">
        <v>0</v>
      </c>
      <c r="I14" s="79" t="s">
        <v>72</v>
      </c>
      <c r="J14" s="79" t="s">
        <v>72</v>
      </c>
      <c r="K14" s="81" t="s">
        <v>72</v>
      </c>
    </row>
    <row r="15" spans="1:11" s="32" customFormat="1" ht="22.5" customHeight="1" x14ac:dyDescent="0.15">
      <c r="A15" s="229"/>
      <c r="B15" s="90" t="s">
        <v>74</v>
      </c>
      <c r="C15" s="81" t="s">
        <v>72</v>
      </c>
      <c r="D15" s="81" t="s">
        <v>72</v>
      </c>
      <c r="E15" s="81" t="s">
        <v>73</v>
      </c>
      <c r="F15" s="81">
        <v>1</v>
      </c>
      <c r="G15" s="81">
        <v>0</v>
      </c>
      <c r="H15" s="81">
        <v>0</v>
      </c>
      <c r="I15" s="79" t="s">
        <v>72</v>
      </c>
      <c r="J15" s="79" t="s">
        <v>72</v>
      </c>
      <c r="K15" s="81" t="s">
        <v>72</v>
      </c>
    </row>
    <row r="16" spans="1:11" s="32" customFormat="1" ht="22.5" customHeight="1" x14ac:dyDescent="0.15">
      <c r="A16" s="229"/>
      <c r="B16" s="90" t="s">
        <v>71</v>
      </c>
      <c r="C16" s="81">
        <v>1992</v>
      </c>
      <c r="D16" s="81">
        <v>1880</v>
      </c>
      <c r="E16" s="81">
        <v>1886</v>
      </c>
      <c r="F16" s="81">
        <v>1849</v>
      </c>
      <c r="G16" s="81">
        <v>1751</v>
      </c>
      <c r="H16" s="81">
        <v>1749</v>
      </c>
      <c r="I16" s="80">
        <v>101.20967741935485</v>
      </c>
      <c r="J16" s="79">
        <f t="shared" ref="J16:K22" si="1">G16/D16*100</f>
        <v>93.138297872340431</v>
      </c>
      <c r="K16" s="79">
        <f t="shared" si="1"/>
        <v>92.735949098621418</v>
      </c>
    </row>
    <row r="17" spans="1:11" s="32" customFormat="1" ht="22.5" customHeight="1" x14ac:dyDescent="0.15">
      <c r="A17" s="230"/>
      <c r="B17" s="89" t="s">
        <v>70</v>
      </c>
      <c r="C17" s="88">
        <v>4067</v>
      </c>
      <c r="D17" s="88">
        <v>3930</v>
      </c>
      <c r="E17" s="88">
        <v>3984</v>
      </c>
      <c r="F17" s="88">
        <v>3089</v>
      </c>
      <c r="G17" s="88">
        <v>2578</v>
      </c>
      <c r="H17" s="88">
        <v>3145</v>
      </c>
      <c r="I17" s="87">
        <v>67.075038284839209</v>
      </c>
      <c r="J17" s="87">
        <f t="shared" si="1"/>
        <v>65.59796437659034</v>
      </c>
      <c r="K17" s="87">
        <f t="shared" si="1"/>
        <v>78.940763052208837</v>
      </c>
    </row>
    <row r="18" spans="1:11" s="32" customFormat="1" ht="22.5" customHeight="1" x14ac:dyDescent="0.15">
      <c r="A18" s="231" t="s">
        <v>69</v>
      </c>
      <c r="B18" s="90" t="s">
        <v>68</v>
      </c>
      <c r="C18" s="81">
        <v>2856</v>
      </c>
      <c r="D18" s="81">
        <v>2858</v>
      </c>
      <c r="E18" s="81">
        <v>2832</v>
      </c>
      <c r="F18" s="81">
        <v>791</v>
      </c>
      <c r="G18" s="81">
        <v>820</v>
      </c>
      <c r="H18" s="81">
        <v>1014</v>
      </c>
      <c r="I18" s="79">
        <v>28.148148148148149</v>
      </c>
      <c r="J18" s="79">
        <f t="shared" si="1"/>
        <v>28.691392582225333</v>
      </c>
      <c r="K18" s="79">
        <f t="shared" si="1"/>
        <v>35.805084745762713</v>
      </c>
    </row>
    <row r="19" spans="1:11" s="32" customFormat="1" ht="22.5" customHeight="1" x14ac:dyDescent="0.15">
      <c r="A19" s="232"/>
      <c r="B19" s="89" t="s">
        <v>67</v>
      </c>
      <c r="C19" s="88">
        <v>958</v>
      </c>
      <c r="D19" s="88">
        <v>940</v>
      </c>
      <c r="E19" s="88">
        <v>958</v>
      </c>
      <c r="F19" s="88">
        <v>604</v>
      </c>
      <c r="G19" s="88">
        <v>596</v>
      </c>
      <c r="H19" s="88">
        <v>604</v>
      </c>
      <c r="I19" s="87">
        <v>56.649746192893403</v>
      </c>
      <c r="J19" s="79">
        <f t="shared" si="1"/>
        <v>63.404255319148938</v>
      </c>
      <c r="K19" s="87">
        <f t="shared" si="1"/>
        <v>63.048016701461371</v>
      </c>
    </row>
    <row r="20" spans="1:11" s="32" customFormat="1" ht="40.5" customHeight="1" x14ac:dyDescent="0.15">
      <c r="A20" s="86" t="s">
        <v>66</v>
      </c>
      <c r="B20" s="85" t="s">
        <v>65</v>
      </c>
      <c r="C20" s="84">
        <v>1473</v>
      </c>
      <c r="D20" s="84">
        <v>1377</v>
      </c>
      <c r="E20" s="84">
        <v>1383</v>
      </c>
      <c r="F20" s="84">
        <v>3</v>
      </c>
      <c r="G20" s="84">
        <v>2</v>
      </c>
      <c r="H20" s="84">
        <v>7</v>
      </c>
      <c r="I20" s="83">
        <v>0.41067761806981523</v>
      </c>
      <c r="J20" s="83">
        <f t="shared" si="1"/>
        <v>0.14524328249818447</v>
      </c>
      <c r="K20" s="79">
        <f t="shared" si="1"/>
        <v>0.50614605929139556</v>
      </c>
    </row>
    <row r="21" spans="1:11" s="32" customFormat="1" ht="27" customHeight="1" x14ac:dyDescent="0.15">
      <c r="A21" s="228" t="s">
        <v>64</v>
      </c>
      <c r="B21" s="82" t="s">
        <v>63</v>
      </c>
      <c r="C21" s="81">
        <v>5402</v>
      </c>
      <c r="D21" s="81">
        <v>6018</v>
      </c>
      <c r="E21" s="81">
        <v>6085</v>
      </c>
      <c r="F21" s="81">
        <v>2357</v>
      </c>
      <c r="G21" s="81">
        <v>2438</v>
      </c>
      <c r="H21" s="81">
        <v>2278</v>
      </c>
      <c r="I21" s="80">
        <v>38.413742690058477</v>
      </c>
      <c r="J21" s="80">
        <f t="shared" si="1"/>
        <v>40.511797939514786</v>
      </c>
      <c r="K21" s="79">
        <f t="shared" si="1"/>
        <v>37.43631881676253</v>
      </c>
    </row>
    <row r="22" spans="1:11" s="32" customFormat="1" ht="27" customHeight="1" thickBot="1" x14ac:dyDescent="0.2">
      <c r="A22" s="233"/>
      <c r="B22" s="78" t="s">
        <v>62</v>
      </c>
      <c r="C22" s="77">
        <v>26317</v>
      </c>
      <c r="D22" s="77">
        <v>26759</v>
      </c>
      <c r="E22" s="77">
        <v>27135</v>
      </c>
      <c r="F22" s="77">
        <v>10014</v>
      </c>
      <c r="G22" s="77">
        <v>9601</v>
      </c>
      <c r="H22" s="77">
        <v>9915</v>
      </c>
      <c r="I22" s="76">
        <v>37.901565474109468</v>
      </c>
      <c r="J22" s="76">
        <f t="shared" si="1"/>
        <v>35.879517171792671</v>
      </c>
      <c r="K22" s="75">
        <f t="shared" si="1"/>
        <v>36.539524599226091</v>
      </c>
    </row>
    <row r="23" spans="1:11" s="32" customFormat="1" ht="15.75" customHeight="1" x14ac:dyDescent="0.15">
      <c r="A23" s="74" t="s">
        <v>61</v>
      </c>
      <c r="B23" s="69"/>
      <c r="C23" s="69"/>
      <c r="D23" s="69"/>
      <c r="E23" s="69"/>
      <c r="F23" s="69"/>
      <c r="G23" s="69"/>
      <c r="H23" s="69"/>
      <c r="I23" s="73"/>
      <c r="J23" s="73"/>
      <c r="K23" s="73"/>
    </row>
    <row r="24" spans="1:11" s="32" customFormat="1" ht="15.75" customHeight="1" x14ac:dyDescent="0.15">
      <c r="A24" s="72" t="s">
        <v>60</v>
      </c>
      <c r="G24" s="69"/>
      <c r="H24" s="69"/>
      <c r="I24" s="69"/>
      <c r="J24" s="69"/>
      <c r="K24" s="69"/>
    </row>
    <row r="25" spans="1:11" s="32" customFormat="1" ht="15.75" customHeight="1" x14ac:dyDescent="0.15">
      <c r="A25" s="71" t="s">
        <v>59</v>
      </c>
      <c r="C25" s="69"/>
      <c r="D25" s="69"/>
      <c r="E25" s="69"/>
      <c r="F25" s="69"/>
      <c r="G25" s="69"/>
      <c r="H25" s="69"/>
      <c r="I25" s="69"/>
      <c r="J25" s="69"/>
      <c r="K25" s="69"/>
    </row>
    <row r="26" spans="1:11" s="32" customFormat="1" ht="18" customHeight="1" x14ac:dyDescent="0.15">
      <c r="A26" s="70"/>
      <c r="B26" s="69"/>
      <c r="C26" s="69"/>
      <c r="D26" s="69"/>
      <c r="E26" s="69"/>
      <c r="F26" s="69"/>
      <c r="G26" s="69"/>
      <c r="H26" s="69"/>
      <c r="I26" s="69"/>
      <c r="J26" s="69"/>
      <c r="K26" s="69"/>
    </row>
    <row r="27" spans="1:11" s="32" customFormat="1" ht="18" customHeight="1" x14ac:dyDescent="0.15">
      <c r="A27" s="69"/>
      <c r="B27" s="69"/>
      <c r="C27" s="69"/>
      <c r="D27" s="69"/>
      <c r="E27" s="69"/>
      <c r="F27" s="69"/>
      <c r="G27" s="69"/>
      <c r="H27" s="69"/>
      <c r="I27" s="69"/>
      <c r="J27" s="69"/>
      <c r="K27" s="69"/>
    </row>
    <row r="28" spans="1:11" s="32" customFormat="1" ht="18" customHeight="1" x14ac:dyDescent="0.15">
      <c r="A28" s="69"/>
      <c r="B28" s="69"/>
      <c r="C28" s="69"/>
      <c r="D28" s="69"/>
      <c r="E28" s="69"/>
      <c r="F28" s="69"/>
      <c r="G28" s="69"/>
      <c r="H28" s="69"/>
      <c r="I28" s="69"/>
      <c r="J28" s="69"/>
      <c r="K28" s="69"/>
    </row>
    <row r="29" spans="1:11" s="32" customFormat="1" ht="18" customHeight="1" x14ac:dyDescent="0.15">
      <c r="A29" s="69"/>
      <c r="B29" s="69"/>
      <c r="C29" s="69"/>
      <c r="D29" s="69"/>
      <c r="E29" s="69"/>
      <c r="F29" s="69"/>
      <c r="G29" s="69"/>
      <c r="H29" s="69"/>
      <c r="I29" s="69"/>
      <c r="J29" s="69"/>
      <c r="K29" s="69"/>
    </row>
    <row r="30" spans="1:11" s="32" customFormat="1" ht="18" customHeight="1" x14ac:dyDescent="0.15">
      <c r="A30" s="69"/>
      <c r="B30" s="69"/>
      <c r="C30" s="69"/>
      <c r="D30" s="69"/>
      <c r="E30" s="69"/>
      <c r="F30" s="69"/>
      <c r="G30" s="69"/>
      <c r="H30" s="69"/>
      <c r="I30" s="69"/>
      <c r="J30" s="69"/>
      <c r="K30" s="69"/>
    </row>
    <row r="31" spans="1:11" s="32" customFormat="1" ht="18" customHeight="1" x14ac:dyDescent="0.15">
      <c r="B31" s="68"/>
      <c r="C31" s="68"/>
      <c r="D31" s="68"/>
      <c r="E31" s="68"/>
      <c r="F31" s="68"/>
    </row>
    <row r="32" spans="1:11" s="32" customFormat="1" ht="18" customHeight="1" x14ac:dyDescent="0.15">
      <c r="B32" s="68"/>
      <c r="C32" s="68"/>
      <c r="D32" s="68"/>
      <c r="E32" s="68"/>
      <c r="F32" s="68"/>
    </row>
    <row r="33" spans="3:5" s="32" customFormat="1" ht="18" customHeight="1" x14ac:dyDescent="0.15">
      <c r="C33" s="68"/>
      <c r="D33" s="68"/>
      <c r="E33" s="68"/>
    </row>
    <row r="34" spans="3:5" s="32" customFormat="1" ht="18" customHeight="1" x14ac:dyDescent="0.15">
      <c r="C34" s="68"/>
      <c r="D34" s="68"/>
      <c r="E34" s="68"/>
    </row>
    <row r="35" spans="3:5" s="32" customFormat="1" ht="18" customHeight="1" x14ac:dyDescent="0.15">
      <c r="C35" s="68"/>
      <c r="D35" s="68"/>
      <c r="E35" s="68"/>
    </row>
    <row r="36" spans="3:5" s="32" customFormat="1" ht="18" customHeight="1" x14ac:dyDescent="0.15">
      <c r="C36" s="68"/>
      <c r="D36" s="68"/>
      <c r="E36" s="68"/>
    </row>
    <row r="37" spans="3:5" s="32" customFormat="1" ht="18" customHeight="1" x14ac:dyDescent="0.15">
      <c r="C37" s="68"/>
      <c r="D37" s="68"/>
      <c r="E37" s="68"/>
    </row>
    <row r="38" spans="3:5" s="32" customFormat="1" ht="18" customHeight="1" x14ac:dyDescent="0.15">
      <c r="C38" s="68"/>
      <c r="D38" s="68"/>
      <c r="E38" s="68"/>
    </row>
    <row r="39" spans="3:5" s="32" customFormat="1" ht="18" customHeight="1" x14ac:dyDescent="0.15"/>
    <row r="40" spans="3:5" s="32" customFormat="1" ht="18" customHeight="1" x14ac:dyDescent="0.15"/>
    <row r="41" spans="3:5" s="32" customFormat="1" ht="18" customHeight="1" x14ac:dyDescent="0.15"/>
    <row r="42" spans="3:5" s="32" customFormat="1" ht="18" customHeight="1" x14ac:dyDescent="0.15"/>
    <row r="43" spans="3:5" s="32" customFormat="1" ht="18" customHeight="1" x14ac:dyDescent="0.15"/>
    <row r="44" spans="3:5" s="32" customFormat="1" ht="18" customHeight="1" x14ac:dyDescent="0.15"/>
    <row r="45" spans="3:5" s="32" customFormat="1" ht="18" customHeight="1" x14ac:dyDescent="0.15"/>
    <row r="46" spans="3:5" s="32" customFormat="1" ht="18" customHeight="1" x14ac:dyDescent="0.15"/>
    <row r="47" spans="3:5" s="32" customFormat="1" ht="18" customHeight="1" x14ac:dyDescent="0.15"/>
    <row r="48" spans="3:5" s="32" customFormat="1" ht="18" customHeight="1" x14ac:dyDescent="0.15"/>
    <row r="49" s="32" customFormat="1" ht="18" customHeight="1" x14ac:dyDescent="0.15"/>
    <row r="50" s="32" customFormat="1" ht="18" customHeight="1" x14ac:dyDescent="0.15"/>
    <row r="51" s="32" customFormat="1" ht="18" customHeight="1" x14ac:dyDescent="0.15"/>
    <row r="52" s="32" customFormat="1" ht="18" customHeight="1" x14ac:dyDescent="0.15"/>
    <row r="53" s="32" customFormat="1" ht="18" customHeight="1" x14ac:dyDescent="0.15"/>
    <row r="54" s="32" customFormat="1" ht="18" customHeight="1" x14ac:dyDescent="0.15"/>
    <row r="55" s="32" customFormat="1" ht="18" customHeight="1" x14ac:dyDescent="0.15"/>
    <row r="56" s="32" customFormat="1" ht="18" customHeight="1" x14ac:dyDescent="0.15"/>
    <row r="57" s="32" customFormat="1" ht="18" customHeight="1" x14ac:dyDescent="0.15"/>
    <row r="58" s="32" customFormat="1" ht="18" customHeight="1" x14ac:dyDescent="0.15"/>
    <row r="59" s="32" customFormat="1" ht="18" customHeight="1" x14ac:dyDescent="0.15"/>
    <row r="60" s="32" customFormat="1" ht="18" customHeight="1" x14ac:dyDescent="0.15"/>
    <row r="61" s="32" customFormat="1" ht="18" customHeight="1" x14ac:dyDescent="0.15"/>
    <row r="62" s="32" customFormat="1" ht="18" customHeight="1" x14ac:dyDescent="0.15"/>
    <row r="63" s="32" customFormat="1" ht="18" customHeight="1" x14ac:dyDescent="0.15"/>
    <row r="64" s="32" customFormat="1" ht="18" customHeight="1" x14ac:dyDescent="0.15"/>
    <row r="65" s="32" customFormat="1" ht="18" customHeight="1" x14ac:dyDescent="0.15"/>
    <row r="66" s="32" customFormat="1" ht="18" customHeight="1" x14ac:dyDescent="0.15"/>
    <row r="67" s="32" customFormat="1" ht="18" customHeight="1" x14ac:dyDescent="0.15"/>
    <row r="68" s="32" customFormat="1" ht="18" customHeight="1" x14ac:dyDescent="0.15"/>
    <row r="69" s="32" customFormat="1" ht="18" customHeight="1" x14ac:dyDescent="0.15"/>
    <row r="70" s="32" customFormat="1" ht="18" customHeight="1" x14ac:dyDescent="0.15"/>
    <row r="71" s="32" customFormat="1" ht="18" customHeight="1" x14ac:dyDescent="0.15"/>
    <row r="72" s="32" customFormat="1" ht="18" customHeight="1" x14ac:dyDescent="0.15"/>
    <row r="73" s="32" customFormat="1" ht="18" customHeight="1" x14ac:dyDescent="0.15"/>
    <row r="74" s="32" customFormat="1" ht="18" customHeight="1" x14ac:dyDescent="0.15"/>
    <row r="75" s="32" customFormat="1" ht="18" customHeight="1" x14ac:dyDescent="0.15"/>
    <row r="76" s="32" customFormat="1" ht="18" customHeight="1" x14ac:dyDescent="0.15"/>
    <row r="77" s="32" customFormat="1" ht="18" customHeight="1" x14ac:dyDescent="0.15"/>
    <row r="78" s="32" customFormat="1" ht="18" customHeight="1" x14ac:dyDescent="0.15"/>
    <row r="79" s="32" customFormat="1" ht="18" customHeight="1" x14ac:dyDescent="0.15"/>
    <row r="80" s="32" customFormat="1" ht="18" customHeight="1" x14ac:dyDescent="0.15"/>
    <row r="81" s="32" customFormat="1" ht="18" customHeight="1" x14ac:dyDescent="0.15"/>
    <row r="82" s="32" customFormat="1" ht="18" customHeight="1" x14ac:dyDescent="0.15"/>
    <row r="83" s="32" customFormat="1" ht="18" customHeight="1" x14ac:dyDescent="0.15"/>
    <row r="84" s="32" customFormat="1" ht="18" customHeight="1" x14ac:dyDescent="0.15"/>
    <row r="85" s="32" customFormat="1" ht="18" customHeight="1" x14ac:dyDescent="0.15"/>
    <row r="86" s="32" customFormat="1" ht="18" customHeight="1" x14ac:dyDescent="0.15"/>
    <row r="87" s="32" customFormat="1" ht="18" customHeight="1" x14ac:dyDescent="0.15"/>
    <row r="88" s="32" customFormat="1" ht="18" customHeight="1" x14ac:dyDescent="0.15"/>
    <row r="89" s="32" customFormat="1" ht="18" customHeight="1" x14ac:dyDescent="0.15"/>
    <row r="90" s="32" customFormat="1" ht="18" customHeight="1" x14ac:dyDescent="0.15"/>
    <row r="91" s="32" customFormat="1" ht="18" customHeight="1" x14ac:dyDescent="0.15"/>
    <row r="92" s="32" customFormat="1" ht="18" customHeight="1" x14ac:dyDescent="0.15"/>
    <row r="93" s="32" customFormat="1" ht="18" customHeight="1" x14ac:dyDescent="0.15"/>
    <row r="94" s="32" customFormat="1" ht="18" customHeight="1" x14ac:dyDescent="0.15"/>
    <row r="95" s="32" customFormat="1" ht="18" customHeight="1" x14ac:dyDescent="0.15"/>
    <row r="96" s="32" customFormat="1" ht="18" customHeight="1" x14ac:dyDescent="0.15"/>
    <row r="97" s="32" customFormat="1" ht="18" customHeight="1" x14ac:dyDescent="0.15"/>
    <row r="98" s="32" customFormat="1" ht="18" customHeight="1" x14ac:dyDescent="0.15"/>
    <row r="99" s="32" customFormat="1" ht="18" customHeight="1" x14ac:dyDescent="0.15"/>
    <row r="100" s="32" customFormat="1" ht="18" customHeight="1" x14ac:dyDescent="0.15"/>
    <row r="101" s="32" customFormat="1" ht="18" customHeight="1" x14ac:dyDescent="0.15"/>
    <row r="102" s="32" customFormat="1" ht="18" customHeight="1" x14ac:dyDescent="0.15"/>
    <row r="103" s="32" customFormat="1" ht="18" customHeight="1" x14ac:dyDescent="0.15"/>
    <row r="104" s="32" customFormat="1" ht="18" customHeight="1" x14ac:dyDescent="0.15"/>
    <row r="105" s="32" customFormat="1" ht="18" customHeight="1" x14ac:dyDescent="0.15"/>
    <row r="106" s="32" customFormat="1" ht="18" customHeight="1" x14ac:dyDescent="0.15"/>
    <row r="107" s="32" customFormat="1" ht="18" customHeight="1" x14ac:dyDescent="0.15"/>
    <row r="108" s="32" customFormat="1" ht="18" customHeight="1" x14ac:dyDescent="0.15"/>
    <row r="109" s="32" customFormat="1" ht="18" customHeight="1" x14ac:dyDescent="0.15"/>
    <row r="110" s="32" customFormat="1" ht="18" customHeight="1" x14ac:dyDescent="0.15"/>
    <row r="111" s="32" customFormat="1" ht="18" customHeight="1" x14ac:dyDescent="0.15"/>
    <row r="112" s="32" customFormat="1" ht="18" customHeight="1" x14ac:dyDescent="0.15"/>
    <row r="113" s="32" customFormat="1" ht="18" customHeight="1" x14ac:dyDescent="0.15"/>
    <row r="114" s="32" customFormat="1" ht="18" customHeight="1" x14ac:dyDescent="0.15"/>
    <row r="115" s="32" customFormat="1" ht="18" customHeight="1" x14ac:dyDescent="0.15"/>
    <row r="116" s="32" customFormat="1" ht="18" customHeight="1" x14ac:dyDescent="0.15"/>
    <row r="117" s="32" customFormat="1" ht="18" customHeight="1" x14ac:dyDescent="0.15"/>
    <row r="118" s="32" customFormat="1" ht="18" customHeight="1" x14ac:dyDescent="0.15"/>
    <row r="119" s="32" customFormat="1" ht="18" customHeight="1" x14ac:dyDescent="0.15"/>
    <row r="120" s="32" customFormat="1" ht="18" customHeight="1" x14ac:dyDescent="0.15"/>
    <row r="121" s="32" customFormat="1" ht="18" customHeight="1" x14ac:dyDescent="0.15"/>
    <row r="122" s="32" customFormat="1" ht="18" customHeight="1" x14ac:dyDescent="0.15"/>
    <row r="123" s="32" customFormat="1" ht="18" customHeight="1" x14ac:dyDescent="0.15"/>
    <row r="124" s="32" customFormat="1" ht="18" customHeight="1" x14ac:dyDescent="0.15"/>
    <row r="125" s="32" customFormat="1" ht="18" customHeight="1" x14ac:dyDescent="0.15"/>
    <row r="126" s="32" customFormat="1" ht="18" customHeight="1" x14ac:dyDescent="0.15"/>
    <row r="127" s="32" customFormat="1" ht="18" customHeight="1" x14ac:dyDescent="0.15"/>
    <row r="128" s="32" customFormat="1" ht="18" customHeight="1" x14ac:dyDescent="0.15"/>
    <row r="129" s="32" customFormat="1" ht="18" customHeight="1" x14ac:dyDescent="0.15"/>
    <row r="130" s="32" customFormat="1" ht="18" customHeight="1" x14ac:dyDescent="0.15"/>
    <row r="131" s="32" customFormat="1" ht="18" customHeight="1" x14ac:dyDescent="0.15"/>
    <row r="132" s="32" customFormat="1" ht="18" customHeight="1" x14ac:dyDescent="0.15"/>
    <row r="133" s="32" customFormat="1" ht="18" customHeight="1" x14ac:dyDescent="0.15"/>
    <row r="134" s="32" customFormat="1" ht="18" customHeight="1" x14ac:dyDescent="0.15"/>
    <row r="135" s="32" customFormat="1" ht="18" customHeight="1" x14ac:dyDescent="0.15"/>
  </sheetData>
  <mergeCells count="5">
    <mergeCell ref="A4:A5"/>
    <mergeCell ref="B4:B5"/>
    <mergeCell ref="A6:A17"/>
    <mergeCell ref="A18:A19"/>
    <mergeCell ref="A21:A22"/>
  </mergeCells>
  <phoneticPr fontId="2"/>
  <pageMargins left="0.74803149606299213" right="0.74803149606299213" top="0.98425196850393704" bottom="0.59055118110236227" header="0.59055118110236227" footer="0.51181102362204722"/>
  <pageSetup paperSize="9" scale="99" orientation="portrait" r:id="rId1"/>
  <headerFooter scaleWithDoc="0">
    <oddHeader>&amp;L&amp;"HGPｺﾞｼｯｸM,ﾒﾃﾞｨｳﾑ"8保健・衛生－1保健
&amp;14　3　各種予防接種実施状況（定期予防接種）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1"/>
  <sheetViews>
    <sheetView showGridLines="0" view="pageBreakPreview" zoomScaleNormal="100" zoomScaleSheetLayoutView="100" workbookViewId="0">
      <selection activeCell="A41" sqref="A41:XFD41"/>
    </sheetView>
  </sheetViews>
  <sheetFormatPr defaultRowHeight="13.5" x14ac:dyDescent="0.15"/>
  <cols>
    <col min="1" max="1" width="10.125" style="104" customWidth="1"/>
    <col min="2" max="13" width="10.5" style="104" customWidth="1"/>
    <col min="14" max="14" width="4.625" style="104" customWidth="1"/>
    <col min="15" max="22" width="7.625" style="104" customWidth="1"/>
    <col min="23" max="16384" width="9" style="104"/>
  </cols>
  <sheetData>
    <row r="1" spans="1:15" s="149" customFormat="1" x14ac:dyDescent="0.15">
      <c r="A1" s="28" t="s">
        <v>58</v>
      </c>
    </row>
    <row r="2" spans="1:15" ht="17.25" customHeight="1" x14ac:dyDescent="0.2">
      <c r="A2" s="148" t="s">
        <v>122</v>
      </c>
    </row>
    <row r="3" spans="1:15" s="105" customFormat="1" ht="18.75" customHeight="1" thickBot="1" x14ac:dyDescent="0.2">
      <c r="A3" s="147" t="s">
        <v>121</v>
      </c>
      <c r="B3" s="146"/>
      <c r="C3" s="146"/>
      <c r="D3" s="146"/>
      <c r="E3" s="146"/>
      <c r="F3" s="146"/>
      <c r="G3" s="146"/>
      <c r="H3" s="146"/>
      <c r="I3" s="146"/>
      <c r="J3" s="146"/>
    </row>
    <row r="4" spans="1:15" s="139" customFormat="1" ht="16.5" customHeight="1" x14ac:dyDescent="0.15">
      <c r="A4" s="241" t="s">
        <v>104</v>
      </c>
      <c r="B4" s="243" t="s">
        <v>120</v>
      </c>
      <c r="C4" s="244"/>
      <c r="D4" s="244"/>
      <c r="E4" s="244"/>
      <c r="F4" s="244"/>
      <c r="G4" s="245"/>
      <c r="H4" s="266" t="s">
        <v>119</v>
      </c>
      <c r="I4" s="267"/>
      <c r="J4" s="241"/>
      <c r="K4" s="266" t="s">
        <v>118</v>
      </c>
      <c r="L4" s="267"/>
      <c r="M4" s="267"/>
      <c r="N4" s="145"/>
      <c r="O4" s="145"/>
    </row>
    <row r="5" spans="1:15" s="139" customFormat="1" ht="17.25" customHeight="1" x14ac:dyDescent="0.15">
      <c r="A5" s="263"/>
      <c r="B5" s="270" t="s">
        <v>117</v>
      </c>
      <c r="C5" s="271"/>
      <c r="D5" s="272"/>
      <c r="E5" s="271" t="s">
        <v>116</v>
      </c>
      <c r="F5" s="271"/>
      <c r="G5" s="272"/>
      <c r="H5" s="268"/>
      <c r="I5" s="269"/>
      <c r="J5" s="242"/>
      <c r="K5" s="268"/>
      <c r="L5" s="269"/>
      <c r="M5" s="269"/>
      <c r="N5" s="145"/>
      <c r="O5" s="145"/>
    </row>
    <row r="6" spans="1:15" s="105" customFormat="1" ht="14.25" customHeight="1" x14ac:dyDescent="0.15">
      <c r="A6" s="263"/>
      <c r="B6" s="236" t="s">
        <v>115</v>
      </c>
      <c r="C6" s="144" t="s">
        <v>114</v>
      </c>
      <c r="D6" s="143" t="s">
        <v>113</v>
      </c>
      <c r="E6" s="236" t="s">
        <v>115</v>
      </c>
      <c r="F6" s="144" t="s">
        <v>114</v>
      </c>
      <c r="G6" s="143" t="s">
        <v>113</v>
      </c>
      <c r="H6" s="236" t="s">
        <v>115</v>
      </c>
      <c r="I6" s="143" t="s">
        <v>114</v>
      </c>
      <c r="J6" s="144" t="s">
        <v>113</v>
      </c>
      <c r="K6" s="264" t="s">
        <v>115</v>
      </c>
      <c r="L6" s="144" t="s">
        <v>114</v>
      </c>
      <c r="M6" s="143" t="s">
        <v>113</v>
      </c>
    </row>
    <row r="7" spans="1:15" s="105" customFormat="1" ht="14.25" customHeight="1" x14ac:dyDescent="0.15">
      <c r="A7" s="242"/>
      <c r="B7" s="237"/>
      <c r="C7" s="142" t="s">
        <v>112</v>
      </c>
      <c r="D7" s="141" t="s">
        <v>112</v>
      </c>
      <c r="E7" s="237"/>
      <c r="F7" s="142" t="s">
        <v>112</v>
      </c>
      <c r="G7" s="141" t="s">
        <v>112</v>
      </c>
      <c r="H7" s="237"/>
      <c r="I7" s="141" t="s">
        <v>112</v>
      </c>
      <c r="J7" s="142" t="s">
        <v>112</v>
      </c>
      <c r="K7" s="265"/>
      <c r="L7" s="142" t="s">
        <v>112</v>
      </c>
      <c r="M7" s="141" t="s">
        <v>112</v>
      </c>
    </row>
    <row r="8" spans="1:15" s="139" customFormat="1" ht="15" customHeight="1" x14ac:dyDescent="0.15">
      <c r="A8" s="258" t="s">
        <v>111</v>
      </c>
      <c r="B8" s="259">
        <v>29124</v>
      </c>
      <c r="C8" s="134">
        <v>683</v>
      </c>
      <c r="D8" s="140">
        <v>72</v>
      </c>
      <c r="E8" s="238" t="s">
        <v>109</v>
      </c>
      <c r="F8" s="138" t="s">
        <v>109</v>
      </c>
      <c r="G8" s="138" t="s">
        <v>108</v>
      </c>
      <c r="H8" s="249">
        <v>26710</v>
      </c>
      <c r="I8" s="134">
        <v>2107</v>
      </c>
      <c r="J8" s="140">
        <v>37</v>
      </c>
      <c r="K8" s="249">
        <v>27975</v>
      </c>
      <c r="L8" s="134">
        <v>1792</v>
      </c>
      <c r="M8" s="134">
        <v>76</v>
      </c>
    </row>
    <row r="9" spans="1:15" s="131" customFormat="1" ht="15" customHeight="1" x14ac:dyDescent="0.15">
      <c r="A9" s="258"/>
      <c r="B9" s="259"/>
      <c r="C9" s="136">
        <f>C8/B8*100</f>
        <v>2.3451448976788902</v>
      </c>
      <c r="D9" s="136">
        <f>D8/C8*100</f>
        <v>10.54172767203514</v>
      </c>
      <c r="E9" s="238"/>
      <c r="F9" s="138" t="s">
        <v>108</v>
      </c>
      <c r="G9" s="138" t="s">
        <v>108</v>
      </c>
      <c r="H9" s="249"/>
      <c r="I9" s="136">
        <f>I8/H8*100</f>
        <v>7.8884312991389001</v>
      </c>
      <c r="J9" s="136">
        <f>J8/I8*100</f>
        <v>1.7560512577123872</v>
      </c>
      <c r="K9" s="249"/>
      <c r="L9" s="136">
        <f>L8/K8*100</f>
        <v>6.405719392314567</v>
      </c>
      <c r="M9" s="136">
        <f>M8/L8*100</f>
        <v>4.2410714285714288</v>
      </c>
    </row>
    <row r="10" spans="1:15" s="139" customFormat="1" ht="15" customHeight="1" x14ac:dyDescent="0.15">
      <c r="A10" s="258">
        <v>17</v>
      </c>
      <c r="B10" s="259">
        <v>29181</v>
      </c>
      <c r="C10" s="134">
        <v>698</v>
      </c>
      <c r="D10" s="140">
        <v>74</v>
      </c>
      <c r="E10" s="238" t="s">
        <v>109</v>
      </c>
      <c r="F10" s="138" t="s">
        <v>109</v>
      </c>
      <c r="G10" s="138" t="s">
        <v>110</v>
      </c>
      <c r="H10" s="249">
        <v>26960</v>
      </c>
      <c r="I10" s="134">
        <v>2046</v>
      </c>
      <c r="J10" s="140">
        <v>13</v>
      </c>
      <c r="K10" s="249">
        <v>28235</v>
      </c>
      <c r="L10" s="134">
        <v>1925</v>
      </c>
      <c r="M10" s="134">
        <v>98</v>
      </c>
    </row>
    <row r="11" spans="1:15" s="131" customFormat="1" ht="15" customHeight="1" x14ac:dyDescent="0.15">
      <c r="A11" s="258"/>
      <c r="B11" s="259"/>
      <c r="C11" s="136">
        <f>IF(C10="","",C10/B10*100)</f>
        <v>2.3919673760323499</v>
      </c>
      <c r="D11" s="136">
        <f>IF(D10="","",D10/C10*100)</f>
        <v>10.601719197707736</v>
      </c>
      <c r="E11" s="238"/>
      <c r="F11" s="138" t="s">
        <v>109</v>
      </c>
      <c r="G11" s="138" t="s">
        <v>108</v>
      </c>
      <c r="H11" s="249"/>
      <c r="I11" s="136">
        <f>IF(I10="","",I10/H10*100)</f>
        <v>7.5890207715133533</v>
      </c>
      <c r="J11" s="136">
        <f>IF(J10="","",J10/I10*100)</f>
        <v>0.63538611925708699</v>
      </c>
      <c r="K11" s="249"/>
      <c r="L11" s="136">
        <f>IF(L10="","",L10/K10*100)</f>
        <v>6.817779351868249</v>
      </c>
      <c r="M11" s="136">
        <f>IF(M10="","",M10/L10*100)</f>
        <v>5.0909090909090908</v>
      </c>
    </row>
    <row r="12" spans="1:15" s="139" customFormat="1" ht="15" customHeight="1" x14ac:dyDescent="0.15">
      <c r="A12" s="258">
        <v>18</v>
      </c>
      <c r="B12" s="259">
        <v>29669</v>
      </c>
      <c r="C12" s="134">
        <v>606</v>
      </c>
      <c r="D12" s="140">
        <v>82</v>
      </c>
      <c r="E12" s="238" t="s">
        <v>108</v>
      </c>
      <c r="F12" s="138" t="s">
        <v>108</v>
      </c>
      <c r="G12" s="138" t="s">
        <v>108</v>
      </c>
      <c r="H12" s="249">
        <v>32354</v>
      </c>
      <c r="I12" s="134">
        <v>2445</v>
      </c>
      <c r="J12" s="140">
        <v>24</v>
      </c>
      <c r="K12" s="249">
        <v>28654</v>
      </c>
      <c r="L12" s="134">
        <v>2115</v>
      </c>
      <c r="M12" s="134">
        <v>142</v>
      </c>
    </row>
    <row r="13" spans="1:15" s="131" customFormat="1" ht="15" customHeight="1" x14ac:dyDescent="0.15">
      <c r="A13" s="258"/>
      <c r="B13" s="259"/>
      <c r="C13" s="136">
        <f>IF(C12="","",C12/B12*100)</f>
        <v>2.0425359803161549</v>
      </c>
      <c r="D13" s="136">
        <f>IF(D12="","",D12/C12*100)</f>
        <v>13.531353135313532</v>
      </c>
      <c r="E13" s="238"/>
      <c r="F13" s="138" t="s">
        <v>109</v>
      </c>
      <c r="G13" s="138" t="s">
        <v>108</v>
      </c>
      <c r="H13" s="249"/>
      <c r="I13" s="136">
        <f>IF(I12="","",I12/H12*100)</f>
        <v>7.5570254064412437</v>
      </c>
      <c r="J13" s="136">
        <f>IF(J12="","",J12/I12*100)</f>
        <v>0.98159509202453998</v>
      </c>
      <c r="K13" s="249"/>
      <c r="L13" s="136">
        <f>IF(L12="","",L12/K12*100)</f>
        <v>7.3811684232567885</v>
      </c>
      <c r="M13" s="136">
        <f>IF(M12="","",M12/L12*100)</f>
        <v>6.7139479905437351</v>
      </c>
    </row>
    <row r="14" spans="1:15" s="139" customFormat="1" ht="15" customHeight="1" x14ac:dyDescent="0.15">
      <c r="A14" s="258">
        <v>19</v>
      </c>
      <c r="B14" s="259">
        <v>30204</v>
      </c>
      <c r="C14" s="134">
        <v>697</v>
      </c>
      <c r="D14" s="135">
        <v>52</v>
      </c>
      <c r="E14" s="238" t="s">
        <v>109</v>
      </c>
      <c r="F14" s="138" t="s">
        <v>109</v>
      </c>
      <c r="G14" s="138" t="s">
        <v>108</v>
      </c>
      <c r="H14" s="249">
        <v>32486</v>
      </c>
      <c r="I14" s="134">
        <v>2868</v>
      </c>
      <c r="J14" s="135">
        <v>11</v>
      </c>
      <c r="K14" s="249">
        <v>28901</v>
      </c>
      <c r="L14" s="134">
        <v>2679</v>
      </c>
      <c r="M14" s="134">
        <v>161</v>
      </c>
    </row>
    <row r="15" spans="1:15" s="131" customFormat="1" ht="15" customHeight="1" x14ac:dyDescent="0.15">
      <c r="A15" s="258"/>
      <c r="B15" s="262"/>
      <c r="C15" s="136">
        <f>IF(C14="","",C14/B14*100)</f>
        <v>2.3076413720037081</v>
      </c>
      <c r="D15" s="137">
        <f>IF(D14="","",D14/C14*100)</f>
        <v>7.4605451936872305</v>
      </c>
      <c r="E15" s="238"/>
      <c r="F15" s="138" t="s">
        <v>108</v>
      </c>
      <c r="G15" s="138" t="s">
        <v>109</v>
      </c>
      <c r="H15" s="249"/>
      <c r="I15" s="136">
        <f>IF(I14="","",I14/H14*100)</f>
        <v>8.8284183956165734</v>
      </c>
      <c r="J15" s="137">
        <f>IF(J14="","",J14/I14*100)</f>
        <v>0.38354253835425384</v>
      </c>
      <c r="K15" s="249"/>
      <c r="L15" s="136">
        <f>IF(L14="","",L14/K14*100)</f>
        <v>9.2695754472163596</v>
      </c>
      <c r="M15" s="136">
        <f>IF(M14="","",M14/L14*100)</f>
        <v>6.009705113848451</v>
      </c>
    </row>
    <row r="16" spans="1:15" s="139" customFormat="1" ht="15" customHeight="1" x14ac:dyDescent="0.15">
      <c r="A16" s="258">
        <v>20</v>
      </c>
      <c r="B16" s="259">
        <v>26041</v>
      </c>
      <c r="C16" s="134">
        <v>618</v>
      </c>
      <c r="D16" s="140">
        <v>46</v>
      </c>
      <c r="E16" s="238" t="s">
        <v>108</v>
      </c>
      <c r="F16" s="138" t="s">
        <v>108</v>
      </c>
      <c r="G16" s="138" t="s">
        <v>108</v>
      </c>
      <c r="H16" s="249">
        <v>23006</v>
      </c>
      <c r="I16" s="134">
        <v>2795</v>
      </c>
      <c r="J16" s="140">
        <v>10</v>
      </c>
      <c r="K16" s="249">
        <v>20937</v>
      </c>
      <c r="L16" s="134">
        <v>2390</v>
      </c>
      <c r="M16" s="134">
        <v>150</v>
      </c>
    </row>
    <row r="17" spans="1:13" s="131" customFormat="1" ht="15" customHeight="1" x14ac:dyDescent="0.15">
      <c r="A17" s="258"/>
      <c r="B17" s="259"/>
      <c r="C17" s="136">
        <f>IF(C16="","",C16/B16*100)</f>
        <v>2.3731807534272877</v>
      </c>
      <c r="D17" s="137">
        <f>IF(D16="","",D16/C16*100)</f>
        <v>7.4433656957928811</v>
      </c>
      <c r="E17" s="238"/>
      <c r="F17" s="138" t="s">
        <v>108</v>
      </c>
      <c r="G17" s="138" t="s">
        <v>108</v>
      </c>
      <c r="H17" s="249"/>
      <c r="I17" s="136">
        <f>IF(I16="","",I16/H16*100)</f>
        <v>12.149004607493698</v>
      </c>
      <c r="J17" s="137">
        <f>IF(J16="","",J16/I16*100)</f>
        <v>0.35778175313059035</v>
      </c>
      <c r="K17" s="249"/>
      <c r="L17" s="136">
        <f>IF(L16="","",L16/K16*100)</f>
        <v>11.415197974877012</v>
      </c>
      <c r="M17" s="136">
        <f>IF(M16="","",M16/L16*100)</f>
        <v>6.2761506276150625</v>
      </c>
    </row>
    <row r="18" spans="1:13" s="139" customFormat="1" ht="15" customHeight="1" x14ac:dyDescent="0.15">
      <c r="A18" s="258">
        <v>21</v>
      </c>
      <c r="B18" s="259">
        <v>27420</v>
      </c>
      <c r="C18" s="134">
        <v>650</v>
      </c>
      <c r="D18" s="140">
        <v>39</v>
      </c>
      <c r="E18" s="238" t="s">
        <v>108</v>
      </c>
      <c r="F18" s="138" t="s">
        <v>109</v>
      </c>
      <c r="G18" s="138" t="s">
        <v>108</v>
      </c>
      <c r="H18" s="249">
        <v>23257</v>
      </c>
      <c r="I18" s="134">
        <v>3604</v>
      </c>
      <c r="J18" s="140">
        <v>34</v>
      </c>
      <c r="K18" s="249">
        <v>21349</v>
      </c>
      <c r="L18" s="134">
        <v>2729</v>
      </c>
      <c r="M18" s="134">
        <v>228</v>
      </c>
    </row>
    <row r="19" spans="1:13" s="131" customFormat="1" ht="15" customHeight="1" x14ac:dyDescent="0.15">
      <c r="A19" s="258"/>
      <c r="B19" s="259"/>
      <c r="C19" s="136">
        <f>IF(C18="","",C18/B18*100)</f>
        <v>2.3705324580598104</v>
      </c>
      <c r="D19" s="137">
        <f>IF(D18="","",D18/C18*100)</f>
        <v>6</v>
      </c>
      <c r="E19" s="238"/>
      <c r="F19" s="138" t="s">
        <v>109</v>
      </c>
      <c r="G19" s="138" t="s">
        <v>110</v>
      </c>
      <c r="H19" s="249"/>
      <c r="I19" s="136">
        <f>IF(I18="","",I18/H18*100)</f>
        <v>15.49640968310616</v>
      </c>
      <c r="J19" s="137">
        <f>IF(J18="","",J18/I18*100)</f>
        <v>0.94339622641509435</v>
      </c>
      <c r="K19" s="249"/>
      <c r="L19" s="136">
        <f>IF(L18="","",L18/K18*100)</f>
        <v>12.782800131153685</v>
      </c>
      <c r="M19" s="136">
        <f>IF(M18="","",M18/L18*100)</f>
        <v>8.3547086844998155</v>
      </c>
    </row>
    <row r="20" spans="1:13" s="139" customFormat="1" ht="15" customHeight="1" x14ac:dyDescent="0.15">
      <c r="A20" s="258">
        <v>22</v>
      </c>
      <c r="B20" s="259">
        <v>29117</v>
      </c>
      <c r="C20" s="134">
        <v>651</v>
      </c>
      <c r="D20" s="140">
        <v>45</v>
      </c>
      <c r="E20" s="238" t="s">
        <v>108</v>
      </c>
      <c r="F20" s="138" t="s">
        <v>109</v>
      </c>
      <c r="G20" s="138" t="s">
        <v>108</v>
      </c>
      <c r="H20" s="249">
        <v>23800</v>
      </c>
      <c r="I20" s="134">
        <v>4137</v>
      </c>
      <c r="J20" s="140">
        <v>27</v>
      </c>
      <c r="K20" s="249">
        <v>21884</v>
      </c>
      <c r="L20" s="134">
        <v>2235</v>
      </c>
      <c r="M20" s="134">
        <v>173</v>
      </c>
    </row>
    <row r="21" spans="1:13" s="131" customFormat="1" ht="15" customHeight="1" x14ac:dyDescent="0.15">
      <c r="A21" s="258"/>
      <c r="B21" s="259"/>
      <c r="C21" s="136">
        <f>IF(C20="","",C20/B20*100)</f>
        <v>2.2358072603633614</v>
      </c>
      <c r="D21" s="137">
        <f>IF(D20="","",D20/C20*100)</f>
        <v>6.9124423963133648</v>
      </c>
      <c r="E21" s="238"/>
      <c r="F21" s="138" t="s">
        <v>108</v>
      </c>
      <c r="G21" s="138" t="s">
        <v>108</v>
      </c>
      <c r="H21" s="249"/>
      <c r="I21" s="136">
        <f>IF(I20="","",I20/H20*100)</f>
        <v>17.382352941176471</v>
      </c>
      <c r="J21" s="137">
        <f>IF(J20="","",J20/I20*100)</f>
        <v>0.65264684554024655</v>
      </c>
      <c r="K21" s="249"/>
      <c r="L21" s="136">
        <f>IF(L20="","",L20/K20*100)</f>
        <v>10.212940961433011</v>
      </c>
      <c r="M21" s="136">
        <f>IF(M20="","",M20/L20*100)</f>
        <v>7.740492170022371</v>
      </c>
    </row>
    <row r="22" spans="1:13" s="139" customFormat="1" ht="15" customHeight="1" x14ac:dyDescent="0.15">
      <c r="A22" s="258">
        <v>23</v>
      </c>
      <c r="B22" s="260">
        <v>30503</v>
      </c>
      <c r="C22" s="134">
        <v>626</v>
      </c>
      <c r="D22" s="135">
        <v>31</v>
      </c>
      <c r="E22" s="238" t="s">
        <v>108</v>
      </c>
      <c r="F22" s="138" t="s">
        <v>110</v>
      </c>
      <c r="G22" s="138" t="s">
        <v>109</v>
      </c>
      <c r="H22" s="249">
        <v>24047</v>
      </c>
      <c r="I22" s="134">
        <v>4209</v>
      </c>
      <c r="J22" s="135">
        <v>25</v>
      </c>
      <c r="K22" s="249">
        <v>22162</v>
      </c>
      <c r="L22" s="134">
        <v>2273</v>
      </c>
      <c r="M22" s="134">
        <v>202</v>
      </c>
    </row>
    <row r="23" spans="1:13" s="131" customFormat="1" ht="15" customHeight="1" x14ac:dyDescent="0.15">
      <c r="A23" s="254"/>
      <c r="B23" s="261"/>
      <c r="C23" s="136">
        <f>IF(C22="","",C22/B22*100)</f>
        <v>2.052257155033931</v>
      </c>
      <c r="D23" s="137">
        <f>IF(D22="","",D22/C22*100)</f>
        <v>4.9520766773162936</v>
      </c>
      <c r="E23" s="238"/>
      <c r="F23" s="138" t="s">
        <v>108</v>
      </c>
      <c r="G23" s="138" t="s">
        <v>109</v>
      </c>
      <c r="H23" s="257"/>
      <c r="I23" s="136">
        <f>IF(I22="","",I22/H22*100)</f>
        <v>17.503222855241816</v>
      </c>
      <c r="J23" s="137">
        <f>IF(J22="","",J22/I22*100)</f>
        <v>0.59396531242575434</v>
      </c>
      <c r="K23" s="257"/>
      <c r="L23" s="136">
        <f>IF(L22="","",L22/K22*100)</f>
        <v>10.256294558252865</v>
      </c>
      <c r="M23" s="136">
        <f>IF(M22="","",M22/L22*100)</f>
        <v>8.8869335679718429</v>
      </c>
    </row>
    <row r="24" spans="1:13" s="139" customFormat="1" ht="15" customHeight="1" x14ac:dyDescent="0.15">
      <c r="A24" s="254">
        <v>24</v>
      </c>
      <c r="B24" s="256">
        <v>28999</v>
      </c>
      <c r="C24" s="134">
        <v>545</v>
      </c>
      <c r="D24" s="135">
        <v>29</v>
      </c>
      <c r="E24" s="238" t="s">
        <v>108</v>
      </c>
      <c r="F24" s="138" t="s">
        <v>108</v>
      </c>
      <c r="G24" s="138" t="s">
        <v>108</v>
      </c>
      <c r="H24" s="249">
        <v>23457</v>
      </c>
      <c r="I24" s="134">
        <v>4179</v>
      </c>
      <c r="J24" s="135">
        <v>36</v>
      </c>
      <c r="K24" s="249">
        <v>21314</v>
      </c>
      <c r="L24" s="134">
        <v>1817</v>
      </c>
      <c r="M24" s="134">
        <v>158</v>
      </c>
    </row>
    <row r="25" spans="1:13" s="131" customFormat="1" ht="15" customHeight="1" x14ac:dyDescent="0.15">
      <c r="A25" s="254"/>
      <c r="B25" s="256"/>
      <c r="C25" s="136">
        <f>IF(C24="","",C24/B24*100)</f>
        <v>1.8793751508672711</v>
      </c>
      <c r="D25" s="137">
        <f>IF(D24="","",D24/C24*100)</f>
        <v>5.3211009174311927</v>
      </c>
      <c r="E25" s="238"/>
      <c r="F25" s="138" t="s">
        <v>109</v>
      </c>
      <c r="G25" s="138" t="s">
        <v>108</v>
      </c>
      <c r="H25" s="257"/>
      <c r="I25" s="136">
        <f>IF(I24="","",I24/H24*100)</f>
        <v>17.815577439570276</v>
      </c>
      <c r="J25" s="137">
        <f>IF(J24="","",J24/I24*100)</f>
        <v>0.8614501076812634</v>
      </c>
      <c r="K25" s="257"/>
      <c r="L25" s="136">
        <f>IF(L24="","",L24/K24*100)</f>
        <v>8.5249132025898469</v>
      </c>
      <c r="M25" s="136">
        <f>IF(M24="","",M24/L24*100)</f>
        <v>8.695652173913043</v>
      </c>
    </row>
    <row r="26" spans="1:13" s="139" customFormat="1" ht="15" customHeight="1" x14ac:dyDescent="0.15">
      <c r="A26" s="254">
        <v>25</v>
      </c>
      <c r="B26" s="256">
        <v>30157</v>
      </c>
      <c r="C26" s="134">
        <v>599</v>
      </c>
      <c r="D26" s="135">
        <v>38</v>
      </c>
      <c r="E26" s="238" t="s">
        <v>108</v>
      </c>
      <c r="F26" s="138" t="s">
        <v>109</v>
      </c>
      <c r="G26" s="138" t="s">
        <v>108</v>
      </c>
      <c r="H26" s="249">
        <v>23645</v>
      </c>
      <c r="I26" s="134">
        <v>4233</v>
      </c>
      <c r="J26" s="135">
        <v>82</v>
      </c>
      <c r="K26" s="249">
        <v>21636</v>
      </c>
      <c r="L26" s="134">
        <v>2095</v>
      </c>
      <c r="M26" s="134">
        <v>195</v>
      </c>
    </row>
    <row r="27" spans="1:13" s="131" customFormat="1" ht="15" customHeight="1" x14ac:dyDescent="0.15">
      <c r="A27" s="254"/>
      <c r="B27" s="256"/>
      <c r="C27" s="136">
        <f>IF(C26="","",C26/B26*100)</f>
        <v>1.9862718440163147</v>
      </c>
      <c r="D27" s="137">
        <f>IF(D26="","",D26/C26*100)</f>
        <v>6.3439065108514185</v>
      </c>
      <c r="E27" s="238"/>
      <c r="F27" s="138" t="s">
        <v>109</v>
      </c>
      <c r="G27" s="138" t="s">
        <v>108</v>
      </c>
      <c r="H27" s="257"/>
      <c r="I27" s="136">
        <f>IF(I26="","",I26/H26*100)</f>
        <v>17.902304927045886</v>
      </c>
      <c r="J27" s="137">
        <f>IF(J26="","",J26/I26*100)</f>
        <v>1.9371604063312071</v>
      </c>
      <c r="K27" s="257"/>
      <c r="L27" s="136">
        <f>IF(L26="","",L26/K26*100)</f>
        <v>9.6829358476613052</v>
      </c>
      <c r="M27" s="136">
        <f>IF(M26="","",M26/L26*100)</f>
        <v>9.3078758949880669</v>
      </c>
    </row>
    <row r="28" spans="1:13" s="139" customFormat="1" ht="15" customHeight="1" x14ac:dyDescent="0.15">
      <c r="A28" s="254">
        <v>26</v>
      </c>
      <c r="B28" s="256">
        <v>31305</v>
      </c>
      <c r="C28" s="134">
        <v>577</v>
      </c>
      <c r="D28" s="135">
        <v>20</v>
      </c>
      <c r="E28" s="238" t="s">
        <v>109</v>
      </c>
      <c r="F28" s="138" t="s">
        <v>108</v>
      </c>
      <c r="G28" s="138" t="s">
        <v>108</v>
      </c>
      <c r="H28" s="249">
        <v>24128</v>
      </c>
      <c r="I28" s="134">
        <v>4564</v>
      </c>
      <c r="J28" s="135">
        <v>103</v>
      </c>
      <c r="K28" s="249">
        <v>22075</v>
      </c>
      <c r="L28" s="134">
        <v>2055</v>
      </c>
      <c r="M28" s="134">
        <v>160</v>
      </c>
    </row>
    <row r="29" spans="1:13" s="131" customFormat="1" ht="15" customHeight="1" x14ac:dyDescent="0.15">
      <c r="A29" s="254"/>
      <c r="B29" s="256"/>
      <c r="C29" s="136">
        <f>IF(C28="","",C28/B28*100)</f>
        <v>1.8431560453601663</v>
      </c>
      <c r="D29" s="137">
        <f>IF(D28="","",D28/C28*100)</f>
        <v>3.4662045060658579</v>
      </c>
      <c r="E29" s="238"/>
      <c r="F29" s="138" t="s">
        <v>108</v>
      </c>
      <c r="G29" s="138" t="s">
        <v>109</v>
      </c>
      <c r="H29" s="257"/>
      <c r="I29" s="136">
        <f>IF(I28="","",I28/H28*100)</f>
        <v>18.915782493368699</v>
      </c>
      <c r="J29" s="137">
        <f>IF(J28="","",J28/I28*100)</f>
        <v>2.256792287467134</v>
      </c>
      <c r="K29" s="257"/>
      <c r="L29" s="136">
        <f>IF(L28="","",L28/K28*100)</f>
        <v>9.3091732729331831</v>
      </c>
      <c r="M29" s="136">
        <f>IF(M28="","",M28/L28*100)</f>
        <v>7.785888077858881</v>
      </c>
    </row>
    <row r="30" spans="1:13" s="139" customFormat="1" ht="15" customHeight="1" x14ac:dyDescent="0.15">
      <c r="A30" s="254">
        <v>27</v>
      </c>
      <c r="B30" s="256">
        <v>32282</v>
      </c>
      <c r="C30" s="134">
        <v>594</v>
      </c>
      <c r="D30" s="135">
        <v>33</v>
      </c>
      <c r="E30" s="238" t="s">
        <v>109</v>
      </c>
      <c r="F30" s="138" t="s">
        <v>109</v>
      </c>
      <c r="G30" s="138" t="s">
        <v>110</v>
      </c>
      <c r="H30" s="249">
        <v>24500</v>
      </c>
      <c r="I30" s="134">
        <v>4031</v>
      </c>
      <c r="J30" s="135">
        <v>68</v>
      </c>
      <c r="K30" s="249">
        <v>22389</v>
      </c>
      <c r="L30" s="134">
        <v>1863</v>
      </c>
      <c r="M30" s="134">
        <v>138</v>
      </c>
    </row>
    <row r="31" spans="1:13" s="131" customFormat="1" ht="15" customHeight="1" x14ac:dyDescent="0.15">
      <c r="A31" s="254"/>
      <c r="B31" s="256"/>
      <c r="C31" s="136">
        <f>IF(C30="","",C30/B30*100)</f>
        <v>1.8400346942568615</v>
      </c>
      <c r="D31" s="137">
        <f>IF(D30="","",D30/C30*100)</f>
        <v>5.5555555555555554</v>
      </c>
      <c r="E31" s="238"/>
      <c r="F31" s="138" t="s">
        <v>109</v>
      </c>
      <c r="G31" s="138" t="s">
        <v>108</v>
      </c>
      <c r="H31" s="257"/>
      <c r="I31" s="136">
        <f>IF(I30="","",I30/H30*100)</f>
        <v>16.453061224489794</v>
      </c>
      <c r="J31" s="137">
        <f>IF(J30="","",J30/I30*100)</f>
        <v>1.6869263210121559</v>
      </c>
      <c r="K31" s="257"/>
      <c r="L31" s="136">
        <f>IF(L30="","",L30/K30*100)</f>
        <v>8.3210505158783334</v>
      </c>
      <c r="M31" s="136">
        <f>IF(M30="","",M30/L30*100)</f>
        <v>7.4074074074074066</v>
      </c>
    </row>
    <row r="32" spans="1:13" s="131" customFormat="1" ht="15" customHeight="1" x14ac:dyDescent="0.15">
      <c r="A32" s="254">
        <v>28</v>
      </c>
      <c r="B32" s="252">
        <v>33207</v>
      </c>
      <c r="C32" s="134">
        <v>553</v>
      </c>
      <c r="D32" s="135">
        <v>36</v>
      </c>
      <c r="E32" s="238" t="s">
        <v>108</v>
      </c>
      <c r="F32" s="138" t="s">
        <v>108</v>
      </c>
      <c r="G32" s="138" t="s">
        <v>108</v>
      </c>
      <c r="H32" s="249">
        <v>25049</v>
      </c>
      <c r="I32" s="134">
        <v>4154</v>
      </c>
      <c r="J32" s="135">
        <v>88</v>
      </c>
      <c r="K32" s="249">
        <v>22776</v>
      </c>
      <c r="L32" s="134">
        <v>1706</v>
      </c>
      <c r="M32" s="134">
        <v>68</v>
      </c>
    </row>
    <row r="33" spans="1:14" s="131" customFormat="1" ht="15" customHeight="1" x14ac:dyDescent="0.15">
      <c r="A33" s="254"/>
      <c r="B33" s="252"/>
      <c r="C33" s="136">
        <f>IF(C32="","",C32/B32*100)</f>
        <v>1.6653115307013582</v>
      </c>
      <c r="D33" s="137">
        <f>IF(D32="","",D32/C32*100)</f>
        <v>6.5099457504520801</v>
      </c>
      <c r="E33" s="238"/>
      <c r="F33" s="138" t="s">
        <v>109</v>
      </c>
      <c r="G33" s="138" t="s">
        <v>108</v>
      </c>
      <c r="H33" s="249"/>
      <c r="I33" s="136">
        <f>IF(I32="","",I32/H32*100)</f>
        <v>16.583496347159567</v>
      </c>
      <c r="J33" s="137">
        <f>IF(J32="","",J32/I32*100)</f>
        <v>2.1184400577756382</v>
      </c>
      <c r="K33" s="249"/>
      <c r="L33" s="136">
        <f>IF(L32="","",L32/K32*100)</f>
        <v>7.4903407095187919</v>
      </c>
      <c r="M33" s="136">
        <f>IF(M32="","",M32/L32*100)</f>
        <v>3.9859320046893321</v>
      </c>
    </row>
    <row r="34" spans="1:14" s="139" customFormat="1" ht="15" customHeight="1" x14ac:dyDescent="0.15">
      <c r="A34" s="254">
        <v>29</v>
      </c>
      <c r="B34" s="252">
        <v>30939</v>
      </c>
      <c r="C34" s="134">
        <v>450</v>
      </c>
      <c r="D34" s="135">
        <v>27</v>
      </c>
      <c r="E34" s="238" t="s">
        <v>108</v>
      </c>
      <c r="F34" s="138" t="s">
        <v>109</v>
      </c>
      <c r="G34" s="138" t="s">
        <v>109</v>
      </c>
      <c r="H34" s="249">
        <v>25460</v>
      </c>
      <c r="I34" s="134">
        <v>4114</v>
      </c>
      <c r="J34" s="135">
        <v>85</v>
      </c>
      <c r="K34" s="249">
        <v>23044</v>
      </c>
      <c r="L34" s="134">
        <v>1345</v>
      </c>
      <c r="M34" s="134">
        <v>69</v>
      </c>
    </row>
    <row r="35" spans="1:14" s="131" customFormat="1" ht="15" customHeight="1" x14ac:dyDescent="0.15">
      <c r="A35" s="254"/>
      <c r="B35" s="252"/>
      <c r="C35" s="136">
        <f>IF(C34="","",C34/B34*100)</f>
        <v>1.4544749345486279</v>
      </c>
      <c r="D35" s="137">
        <f>IF(D34="","",D34/C34*100)</f>
        <v>6</v>
      </c>
      <c r="E35" s="238"/>
      <c r="F35" s="138" t="s">
        <v>108</v>
      </c>
      <c r="G35" s="138" t="s">
        <v>108</v>
      </c>
      <c r="H35" s="249"/>
      <c r="I35" s="136">
        <f>IF(I34="","",I34/H34*100)</f>
        <v>16.158680282796546</v>
      </c>
      <c r="J35" s="137">
        <f>IF(J34="","",J34/I34*100)</f>
        <v>2.0661157024793391</v>
      </c>
      <c r="K35" s="249"/>
      <c r="L35" s="136">
        <f>IF(L34="","",L34/K34*100)</f>
        <v>5.8366603020308974</v>
      </c>
      <c r="M35" s="136">
        <f>IF(M34="","",M34/L34*100)</f>
        <v>5.1301115241635689</v>
      </c>
    </row>
    <row r="36" spans="1:14" s="131" customFormat="1" ht="15" customHeight="1" x14ac:dyDescent="0.15">
      <c r="A36" s="254">
        <v>30</v>
      </c>
      <c r="B36" s="252">
        <v>31488</v>
      </c>
      <c r="C36" s="134">
        <v>283</v>
      </c>
      <c r="D36" s="135">
        <v>11</v>
      </c>
      <c r="E36" s="252">
        <v>13317</v>
      </c>
      <c r="F36" s="134">
        <v>172</v>
      </c>
      <c r="G36" s="135">
        <v>6</v>
      </c>
      <c r="H36" s="249">
        <v>24713</v>
      </c>
      <c r="I36" s="134">
        <v>2384</v>
      </c>
      <c r="J36" s="135">
        <v>47</v>
      </c>
      <c r="K36" s="249">
        <v>19192</v>
      </c>
      <c r="L36" s="134">
        <v>1069</v>
      </c>
      <c r="M36" s="134">
        <v>29</v>
      </c>
    </row>
    <row r="37" spans="1:14" s="131" customFormat="1" ht="15" customHeight="1" thickBot="1" x14ac:dyDescent="0.2">
      <c r="A37" s="255"/>
      <c r="B37" s="253"/>
      <c r="C37" s="132">
        <f>IF(C36="","",C36/B36*100)</f>
        <v>0.89875508130081294</v>
      </c>
      <c r="D37" s="133">
        <f>IF(D36="","",D36/C36*100)</f>
        <v>3.8869257950530036</v>
      </c>
      <c r="E37" s="253"/>
      <c r="F37" s="132">
        <v>1.3</v>
      </c>
      <c r="G37" s="133">
        <v>3.49</v>
      </c>
      <c r="H37" s="250"/>
      <c r="I37" s="132">
        <f>IF(I36="","",I36/H36*100)</f>
        <v>9.6467446283332663</v>
      </c>
      <c r="J37" s="133">
        <f>IF(J36="","",J36/I36*100)</f>
        <v>1.9714765100671141</v>
      </c>
      <c r="K37" s="250"/>
      <c r="L37" s="132">
        <f>IF(L36="","",L36/K36*100)</f>
        <v>5.5700291788245098</v>
      </c>
      <c r="M37" s="132">
        <f>IF(M36="","",M36/L36*100)</f>
        <v>2.7128157156220767</v>
      </c>
    </row>
    <row r="38" spans="1:14" s="105" customFormat="1" ht="15.75" customHeight="1" x14ac:dyDescent="0.15">
      <c r="A38" s="234" t="s">
        <v>95</v>
      </c>
      <c r="B38" s="234"/>
      <c r="C38" s="234"/>
      <c r="D38" s="128"/>
      <c r="E38" s="128"/>
      <c r="F38" s="128"/>
      <c r="G38" s="128"/>
      <c r="H38" s="251"/>
      <c r="I38" s="251"/>
      <c r="J38" s="251"/>
    </row>
    <row r="39" spans="1:14" s="105" customFormat="1" ht="15.75" customHeight="1" x14ac:dyDescent="0.15">
      <c r="A39" s="130" t="s">
        <v>107</v>
      </c>
      <c r="B39" s="130"/>
      <c r="C39" s="130"/>
      <c r="D39" s="128"/>
      <c r="E39" s="128"/>
      <c r="F39" s="128"/>
      <c r="G39" s="128"/>
      <c r="H39" s="129"/>
      <c r="I39" s="129"/>
      <c r="J39" s="129"/>
    </row>
    <row r="40" spans="1:14" s="105" customFormat="1" ht="15.75" customHeight="1" x14ac:dyDescent="0.15">
      <c r="A40" s="130" t="s">
        <v>106</v>
      </c>
      <c r="B40" s="130"/>
      <c r="C40" s="130"/>
      <c r="D40" s="128"/>
      <c r="E40" s="128"/>
      <c r="F40" s="128"/>
      <c r="G40" s="128"/>
      <c r="H40" s="129"/>
      <c r="I40" s="129"/>
      <c r="J40" s="129"/>
    </row>
    <row r="41" spans="1:14" s="105" customFormat="1" ht="15.75" customHeight="1" x14ac:dyDescent="0.15">
      <c r="A41" s="130"/>
      <c r="B41" s="130"/>
      <c r="C41" s="130"/>
      <c r="D41" s="128"/>
      <c r="E41" s="128"/>
      <c r="F41" s="128"/>
      <c r="G41" s="128"/>
      <c r="H41" s="223"/>
      <c r="I41" s="223"/>
      <c r="J41" s="223"/>
    </row>
    <row r="42" spans="1:14" s="105" customFormat="1" ht="15.75" customHeight="1" x14ac:dyDescent="0.15">
      <c r="A42" s="130"/>
      <c r="B42" s="130"/>
      <c r="C42" s="130"/>
      <c r="D42" s="128"/>
      <c r="E42" s="128"/>
      <c r="F42" s="128"/>
      <c r="G42" s="128"/>
      <c r="H42" s="129"/>
      <c r="I42" s="129"/>
      <c r="J42" s="129"/>
    </row>
    <row r="43" spans="1:14" s="105" customFormat="1" ht="17.25" customHeight="1" thickBot="1" x14ac:dyDescent="0.2">
      <c r="A43" s="239" t="s">
        <v>105</v>
      </c>
      <c r="B43" s="239"/>
      <c r="C43" s="239"/>
      <c r="D43" s="239"/>
      <c r="E43" s="239"/>
      <c r="F43" s="240"/>
      <c r="G43" s="240"/>
      <c r="H43" s="128"/>
      <c r="I43" s="128"/>
      <c r="J43" s="128"/>
    </row>
    <row r="44" spans="1:14" s="105" customFormat="1" ht="16.5" customHeight="1" x14ac:dyDescent="0.15">
      <c r="A44" s="241" t="s">
        <v>104</v>
      </c>
      <c r="B44" s="243" t="s">
        <v>103</v>
      </c>
      <c r="C44" s="244"/>
      <c r="D44" s="245"/>
      <c r="E44" s="243" t="s">
        <v>102</v>
      </c>
      <c r="F44" s="244"/>
      <c r="G44" s="245"/>
      <c r="H44" s="243" t="s">
        <v>101</v>
      </c>
      <c r="I44" s="246"/>
      <c r="J44" s="246"/>
      <c r="N44" s="127"/>
    </row>
    <row r="45" spans="1:14" s="105" customFormat="1" ht="16.5" customHeight="1" x14ac:dyDescent="0.15">
      <c r="A45" s="242"/>
      <c r="B45" s="126" t="s">
        <v>100</v>
      </c>
      <c r="C45" s="125" t="s">
        <v>99</v>
      </c>
      <c r="D45" s="125" t="s">
        <v>98</v>
      </c>
      <c r="E45" s="126" t="s">
        <v>100</v>
      </c>
      <c r="F45" s="125" t="s">
        <v>99</v>
      </c>
      <c r="G45" s="124" t="s">
        <v>98</v>
      </c>
      <c r="H45" s="126" t="s">
        <v>100</v>
      </c>
      <c r="I45" s="125" t="s">
        <v>99</v>
      </c>
      <c r="J45" s="124" t="s">
        <v>98</v>
      </c>
    </row>
    <row r="46" spans="1:14" s="105" customFormat="1" ht="30" customHeight="1" x14ac:dyDescent="0.15">
      <c r="A46" s="120" t="s">
        <v>97</v>
      </c>
      <c r="B46" s="119">
        <v>15304</v>
      </c>
      <c r="C46" s="114">
        <v>216</v>
      </c>
      <c r="D46" s="123">
        <f>C46/B46*100</f>
        <v>1.4113957135389441</v>
      </c>
      <c r="E46" s="119">
        <v>13936</v>
      </c>
      <c r="F46" s="114">
        <v>1301</v>
      </c>
      <c r="G46" s="122">
        <f>F46/E46*100</f>
        <v>9.3355338691159577</v>
      </c>
      <c r="H46" s="119"/>
      <c r="I46" s="114"/>
      <c r="J46" s="114"/>
    </row>
    <row r="47" spans="1:14" s="121" customFormat="1" ht="30" customHeight="1" x14ac:dyDescent="0.15">
      <c r="A47" s="120">
        <v>17</v>
      </c>
      <c r="B47" s="117">
        <v>14573</v>
      </c>
      <c r="C47" s="116">
        <v>510</v>
      </c>
      <c r="D47" s="113">
        <f>IF(C47="","",C47/B47*100)</f>
        <v>3.4996225897207163</v>
      </c>
      <c r="E47" s="117">
        <v>13174</v>
      </c>
      <c r="F47" s="116">
        <v>1433</v>
      </c>
      <c r="G47" s="122">
        <f>F47/E47*100</f>
        <v>10.877485957188401</v>
      </c>
      <c r="H47" s="119"/>
      <c r="I47" s="114"/>
      <c r="J47" s="114"/>
    </row>
    <row r="48" spans="1:14" s="105" customFormat="1" ht="30" customHeight="1" x14ac:dyDescent="0.15">
      <c r="A48" s="120">
        <v>18</v>
      </c>
      <c r="B48" s="117">
        <v>14732</v>
      </c>
      <c r="C48" s="116">
        <v>546</v>
      </c>
      <c r="D48" s="113">
        <f>IF(C48="","",C48/B48*100)</f>
        <v>3.7062177572631008</v>
      </c>
      <c r="E48" s="117">
        <v>13422</v>
      </c>
      <c r="F48" s="116">
        <v>1426</v>
      </c>
      <c r="G48" s="115">
        <f t="shared" ref="G48:G58" si="0">IF(F48="","",F48/E48*100)</f>
        <v>10.6243480852332</v>
      </c>
      <c r="H48" s="247" t="s">
        <v>96</v>
      </c>
      <c r="I48" s="248"/>
      <c r="J48" s="248"/>
    </row>
    <row r="49" spans="1:10" s="105" customFormat="1" ht="30" customHeight="1" x14ac:dyDescent="0.15">
      <c r="A49" s="120">
        <v>19</v>
      </c>
      <c r="B49" s="117">
        <v>15074</v>
      </c>
      <c r="C49" s="116">
        <v>528</v>
      </c>
      <c r="D49" s="113">
        <v>3.5</v>
      </c>
      <c r="E49" s="117">
        <v>13776</v>
      </c>
      <c r="F49" s="116">
        <v>1426</v>
      </c>
      <c r="G49" s="115">
        <f t="shared" si="0"/>
        <v>10.351335656213704</v>
      </c>
      <c r="H49" s="119">
        <v>579</v>
      </c>
      <c r="I49" s="114">
        <v>73</v>
      </c>
      <c r="J49" s="113">
        <f t="shared" ref="J49:J58" si="1">IF(I49="","",I49/H49*100)</f>
        <v>12.607944732297064</v>
      </c>
    </row>
    <row r="50" spans="1:10" s="105" customFormat="1" ht="30" customHeight="1" x14ac:dyDescent="0.15">
      <c r="A50" s="120">
        <v>20</v>
      </c>
      <c r="B50" s="117">
        <v>10725</v>
      </c>
      <c r="C50" s="116">
        <v>129</v>
      </c>
      <c r="D50" s="113">
        <f t="shared" ref="D50:D58" si="2">IF(C50="","",C50/B50*100)</f>
        <v>1.2027972027972029</v>
      </c>
      <c r="E50" s="117">
        <v>9558</v>
      </c>
      <c r="F50" s="116">
        <v>1102</v>
      </c>
      <c r="G50" s="115">
        <f t="shared" si="0"/>
        <v>11.529608704749949</v>
      </c>
      <c r="H50" s="119">
        <v>211</v>
      </c>
      <c r="I50" s="114">
        <v>18</v>
      </c>
      <c r="J50" s="113">
        <f t="shared" si="1"/>
        <v>8.5308056872037916</v>
      </c>
    </row>
    <row r="51" spans="1:10" s="105" customFormat="1" ht="30" customHeight="1" x14ac:dyDescent="0.15">
      <c r="A51" s="120">
        <v>21</v>
      </c>
      <c r="B51" s="117">
        <v>10623</v>
      </c>
      <c r="C51" s="116">
        <v>113</v>
      </c>
      <c r="D51" s="113">
        <f t="shared" si="2"/>
        <v>1.0637296432269603</v>
      </c>
      <c r="E51" s="117">
        <v>9255</v>
      </c>
      <c r="F51" s="116">
        <v>1101</v>
      </c>
      <c r="G51" s="115">
        <f t="shared" si="0"/>
        <v>11.896272285251214</v>
      </c>
      <c r="H51" s="119">
        <v>390</v>
      </c>
      <c r="I51" s="114">
        <v>34</v>
      </c>
      <c r="J51" s="113">
        <f t="shared" si="1"/>
        <v>8.7179487179487172</v>
      </c>
    </row>
    <row r="52" spans="1:10" s="105" customFormat="1" ht="30" customHeight="1" x14ac:dyDescent="0.15">
      <c r="A52" s="120">
        <v>22</v>
      </c>
      <c r="B52" s="117">
        <v>10573</v>
      </c>
      <c r="C52" s="116">
        <v>94</v>
      </c>
      <c r="D52" s="113">
        <f t="shared" si="2"/>
        <v>0.8890570320628014</v>
      </c>
      <c r="E52" s="117">
        <v>9048</v>
      </c>
      <c r="F52" s="116">
        <v>926</v>
      </c>
      <c r="G52" s="115">
        <f t="shared" si="0"/>
        <v>10.234305923961097</v>
      </c>
      <c r="H52" s="119">
        <v>327</v>
      </c>
      <c r="I52" s="114">
        <v>34</v>
      </c>
      <c r="J52" s="113">
        <f t="shared" si="1"/>
        <v>10.397553516819572</v>
      </c>
    </row>
    <row r="53" spans="1:10" s="105" customFormat="1" ht="30" customHeight="1" x14ac:dyDescent="0.15">
      <c r="A53" s="118">
        <v>23</v>
      </c>
      <c r="B53" s="117">
        <v>10561</v>
      </c>
      <c r="C53" s="116">
        <v>82</v>
      </c>
      <c r="D53" s="115">
        <f t="shared" si="2"/>
        <v>0.77644162484613199</v>
      </c>
      <c r="E53" s="116">
        <v>9891</v>
      </c>
      <c r="F53" s="116">
        <v>987</v>
      </c>
      <c r="G53" s="115">
        <f t="shared" si="0"/>
        <v>9.9787685774946926</v>
      </c>
      <c r="H53" s="114">
        <v>362</v>
      </c>
      <c r="I53" s="114">
        <v>32</v>
      </c>
      <c r="J53" s="113">
        <f t="shared" si="1"/>
        <v>8.8397790055248606</v>
      </c>
    </row>
    <row r="54" spans="1:10" s="105" customFormat="1" ht="30" customHeight="1" x14ac:dyDescent="0.15">
      <c r="A54" s="118">
        <v>24</v>
      </c>
      <c r="B54" s="117">
        <v>10526</v>
      </c>
      <c r="C54" s="116">
        <v>93</v>
      </c>
      <c r="D54" s="115">
        <f t="shared" si="2"/>
        <v>0.88352650579517389</v>
      </c>
      <c r="E54" s="116">
        <v>9669</v>
      </c>
      <c r="F54" s="116">
        <v>980</v>
      </c>
      <c r="G54" s="115">
        <f t="shared" si="0"/>
        <v>10.135484538214913</v>
      </c>
      <c r="H54" s="114">
        <v>313</v>
      </c>
      <c r="I54" s="114">
        <v>28</v>
      </c>
      <c r="J54" s="113">
        <f t="shared" si="1"/>
        <v>8.9456869009584654</v>
      </c>
    </row>
    <row r="55" spans="1:10" s="105" customFormat="1" ht="30" customHeight="1" x14ac:dyDescent="0.15">
      <c r="A55" s="118">
        <v>25</v>
      </c>
      <c r="B55" s="117">
        <v>10932</v>
      </c>
      <c r="C55" s="116">
        <v>172</v>
      </c>
      <c r="D55" s="115">
        <f t="shared" si="2"/>
        <v>1.5733626051957557</v>
      </c>
      <c r="E55" s="116">
        <v>10162</v>
      </c>
      <c r="F55" s="116">
        <v>1224</v>
      </c>
      <c r="G55" s="115">
        <f t="shared" si="0"/>
        <v>12.044873056484944</v>
      </c>
      <c r="H55" s="114">
        <v>319</v>
      </c>
      <c r="I55" s="114">
        <v>17</v>
      </c>
      <c r="J55" s="113">
        <f t="shared" si="1"/>
        <v>5.3291536050156738</v>
      </c>
    </row>
    <row r="56" spans="1:10" s="105" customFormat="1" ht="30" customHeight="1" x14ac:dyDescent="0.15">
      <c r="A56" s="118">
        <v>26</v>
      </c>
      <c r="B56" s="117">
        <v>11181</v>
      </c>
      <c r="C56" s="116">
        <v>147</v>
      </c>
      <c r="D56" s="115">
        <f t="shared" si="2"/>
        <v>1.314730346122887</v>
      </c>
      <c r="E56" s="116">
        <v>10313</v>
      </c>
      <c r="F56" s="116">
        <v>1284</v>
      </c>
      <c r="G56" s="115">
        <f t="shared" si="0"/>
        <v>12.450305439736255</v>
      </c>
      <c r="H56" s="114">
        <v>342</v>
      </c>
      <c r="I56" s="114">
        <v>33</v>
      </c>
      <c r="J56" s="113">
        <f t="shared" si="1"/>
        <v>9.6491228070175428</v>
      </c>
    </row>
    <row r="57" spans="1:10" s="105" customFormat="1" ht="30" customHeight="1" x14ac:dyDescent="0.15">
      <c r="A57" s="118">
        <v>27</v>
      </c>
      <c r="B57" s="117">
        <v>11592</v>
      </c>
      <c r="C57" s="116">
        <v>169</v>
      </c>
      <c r="D57" s="115">
        <f t="shared" si="2"/>
        <v>1.4579020013802622</v>
      </c>
      <c r="E57" s="116">
        <v>11070</v>
      </c>
      <c r="F57" s="116">
        <v>1323</v>
      </c>
      <c r="G57" s="115">
        <f t="shared" si="0"/>
        <v>11.951219512195122</v>
      </c>
      <c r="H57" s="114">
        <v>332</v>
      </c>
      <c r="I57" s="114">
        <v>23</v>
      </c>
      <c r="J57" s="113">
        <f t="shared" si="1"/>
        <v>6.927710843373494</v>
      </c>
    </row>
    <row r="58" spans="1:10" s="105" customFormat="1" ht="30" customHeight="1" x14ac:dyDescent="0.15">
      <c r="A58" s="118">
        <v>28</v>
      </c>
      <c r="B58" s="117">
        <v>10985</v>
      </c>
      <c r="C58" s="116">
        <v>153</v>
      </c>
      <c r="D58" s="115">
        <f t="shared" si="2"/>
        <v>1.3928083750568958</v>
      </c>
      <c r="E58" s="116">
        <v>9445</v>
      </c>
      <c r="F58" s="116">
        <v>1222</v>
      </c>
      <c r="G58" s="115">
        <f t="shared" si="0"/>
        <v>12.93806246691371</v>
      </c>
      <c r="H58" s="114">
        <v>355</v>
      </c>
      <c r="I58" s="114">
        <v>28</v>
      </c>
      <c r="J58" s="113">
        <f t="shared" si="1"/>
        <v>7.887323943661972</v>
      </c>
    </row>
    <row r="59" spans="1:10" s="105" customFormat="1" ht="30" customHeight="1" x14ac:dyDescent="0.15">
      <c r="A59" s="118">
        <v>29</v>
      </c>
      <c r="B59" s="117">
        <v>10504</v>
      </c>
      <c r="C59" s="116">
        <v>192</v>
      </c>
      <c r="D59" s="115">
        <v>1.8278750952018279</v>
      </c>
      <c r="E59" s="116">
        <v>8659</v>
      </c>
      <c r="F59" s="116">
        <v>1034</v>
      </c>
      <c r="G59" s="115">
        <v>11.941332717403858</v>
      </c>
      <c r="H59" s="114">
        <v>304</v>
      </c>
      <c r="I59" s="114">
        <v>20</v>
      </c>
      <c r="J59" s="113">
        <v>6.5789473684210522</v>
      </c>
    </row>
    <row r="60" spans="1:10" s="105" customFormat="1" ht="30" customHeight="1" thickBot="1" x14ac:dyDescent="0.2">
      <c r="A60" s="112">
        <v>30</v>
      </c>
      <c r="B60" s="111">
        <v>10210</v>
      </c>
      <c r="C60" s="110">
        <v>187</v>
      </c>
      <c r="D60" s="109">
        <f>IF(C60="","",C60/B60*100)</f>
        <v>1.8315377081292852</v>
      </c>
      <c r="E60" s="110">
        <v>8377</v>
      </c>
      <c r="F60" s="110">
        <v>968</v>
      </c>
      <c r="G60" s="109">
        <f>IF(F60="","",F60/E60*100)</f>
        <v>11.555449444908678</v>
      </c>
      <c r="H60" s="108">
        <v>332</v>
      </c>
      <c r="I60" s="108">
        <v>31</v>
      </c>
      <c r="J60" s="107">
        <f>IF(I60="","",I60/H60*100)</f>
        <v>9.3373493975903603</v>
      </c>
    </row>
    <row r="61" spans="1:10" s="105" customFormat="1" ht="15.75" customHeight="1" x14ac:dyDescent="0.15">
      <c r="A61" s="234" t="s">
        <v>95</v>
      </c>
      <c r="B61" s="234"/>
      <c r="C61" s="234"/>
      <c r="E61" s="106"/>
      <c r="F61" s="106"/>
      <c r="G61" s="106"/>
      <c r="H61" s="235"/>
      <c r="I61" s="235"/>
      <c r="J61" s="235"/>
    </row>
    <row r="62" spans="1:10" s="105" customFormat="1" ht="12" x14ac:dyDescent="0.15"/>
    <row r="63" spans="1:10" s="105" customFormat="1" ht="15" customHeight="1" x14ac:dyDescent="0.15"/>
    <row r="64" spans="1:10" s="105" customFormat="1" ht="12" x14ac:dyDescent="0.15"/>
    <row r="65" s="105" customFormat="1" ht="12" x14ac:dyDescent="0.15"/>
    <row r="66" s="105" customFormat="1" ht="12" x14ac:dyDescent="0.15"/>
    <row r="67" s="105" customFormat="1" ht="12" x14ac:dyDescent="0.15"/>
    <row r="68" s="105" customFormat="1" ht="12" x14ac:dyDescent="0.15"/>
    <row r="69" s="105" customFormat="1" ht="12" x14ac:dyDescent="0.15"/>
    <row r="70" s="105" customFormat="1" ht="12" x14ac:dyDescent="0.15"/>
    <row r="71" s="105" customFormat="1" ht="12" x14ac:dyDescent="0.15"/>
    <row r="72" s="105" customFormat="1" ht="12" x14ac:dyDescent="0.15"/>
    <row r="73" s="105" customFormat="1" ht="12" x14ac:dyDescent="0.15"/>
    <row r="74" s="105" customFormat="1" ht="12" x14ac:dyDescent="0.15"/>
    <row r="75" s="105" customFormat="1" ht="12" x14ac:dyDescent="0.15"/>
    <row r="76" s="105" customFormat="1" ht="12" x14ac:dyDescent="0.15"/>
    <row r="77" s="105" customFormat="1" ht="12" x14ac:dyDescent="0.15"/>
    <row r="78" s="105" customFormat="1" ht="12" x14ac:dyDescent="0.15"/>
    <row r="79" s="105" customFormat="1" ht="12" x14ac:dyDescent="0.15"/>
    <row r="80" s="105" customFormat="1" ht="12" x14ac:dyDescent="0.15"/>
    <row r="81" s="105" customFormat="1" ht="12" x14ac:dyDescent="0.15"/>
    <row r="82" s="105" customFormat="1" ht="12" x14ac:dyDescent="0.15"/>
    <row r="83" s="105" customFormat="1" ht="12" x14ac:dyDescent="0.15"/>
    <row r="84" s="105" customFormat="1" ht="12" x14ac:dyDescent="0.15"/>
    <row r="85" s="105" customFormat="1" ht="12" x14ac:dyDescent="0.15"/>
    <row r="86" s="105" customFormat="1" ht="12" x14ac:dyDescent="0.15"/>
    <row r="87" s="105" customFormat="1" ht="12" x14ac:dyDescent="0.15"/>
    <row r="88" s="105" customFormat="1" ht="12" x14ac:dyDescent="0.15"/>
    <row r="89" s="105" customFormat="1" ht="12" x14ac:dyDescent="0.15"/>
    <row r="90" s="105" customFormat="1" ht="12" x14ac:dyDescent="0.15"/>
    <row r="91" s="105" customFormat="1" ht="12" x14ac:dyDescent="0.15"/>
    <row r="92" s="105" customFormat="1" ht="12" x14ac:dyDescent="0.15"/>
    <row r="93" s="105" customFormat="1" ht="12" x14ac:dyDescent="0.15"/>
    <row r="94" s="105" customFormat="1" ht="12" x14ac:dyDescent="0.15"/>
    <row r="95" s="105" customFormat="1" ht="12" x14ac:dyDescent="0.15"/>
    <row r="96" s="105" customFormat="1" ht="12" x14ac:dyDescent="0.15"/>
    <row r="97" s="105" customFormat="1" ht="12" x14ac:dyDescent="0.15"/>
    <row r="98" s="105" customFormat="1" ht="12" x14ac:dyDescent="0.15"/>
    <row r="99" s="105" customFormat="1" ht="12" x14ac:dyDescent="0.15"/>
    <row r="100" s="105" customFormat="1" ht="12" x14ac:dyDescent="0.15"/>
    <row r="101" s="105" customFormat="1" ht="12" x14ac:dyDescent="0.15"/>
    <row r="102" s="105" customFormat="1" ht="12" x14ac:dyDescent="0.15"/>
    <row r="103" s="105" customFormat="1" ht="12" x14ac:dyDescent="0.15"/>
    <row r="104" s="105" customFormat="1" ht="12" x14ac:dyDescent="0.15"/>
    <row r="105" s="105" customFormat="1" ht="12" x14ac:dyDescent="0.15"/>
    <row r="106" s="105" customFormat="1" ht="12" x14ac:dyDescent="0.15"/>
    <row r="107" s="105" customFormat="1" ht="12" x14ac:dyDescent="0.15"/>
    <row r="108" s="105" customFormat="1" ht="12" x14ac:dyDescent="0.15"/>
    <row r="109" s="105" customFormat="1" ht="12" x14ac:dyDescent="0.15"/>
    <row r="110" s="105" customFormat="1" ht="12" x14ac:dyDescent="0.15"/>
    <row r="111" s="105" customFormat="1" ht="12" x14ac:dyDescent="0.15"/>
    <row r="112" s="105" customFormat="1" ht="12" x14ac:dyDescent="0.15"/>
    <row r="113" s="105" customFormat="1" ht="12" x14ac:dyDescent="0.15"/>
    <row r="114" s="105" customFormat="1" ht="12" x14ac:dyDescent="0.15"/>
    <row r="115" s="105" customFormat="1" ht="12" x14ac:dyDescent="0.15"/>
    <row r="116" s="105" customFormat="1" ht="12" x14ac:dyDescent="0.15"/>
    <row r="117" s="105" customFormat="1" ht="12" x14ac:dyDescent="0.15"/>
    <row r="118" s="105" customFormat="1" ht="12" x14ac:dyDescent="0.15"/>
    <row r="119" s="105" customFormat="1" ht="12" x14ac:dyDescent="0.15"/>
    <row r="120" s="105" customFormat="1" ht="12" x14ac:dyDescent="0.15"/>
    <row r="121" s="105" customFormat="1" ht="12" x14ac:dyDescent="0.15"/>
    <row r="122" s="105" customFormat="1" ht="12" x14ac:dyDescent="0.15"/>
    <row r="123" s="105" customFormat="1" ht="12" x14ac:dyDescent="0.15"/>
    <row r="124" s="105" customFormat="1" ht="12" x14ac:dyDescent="0.15"/>
    <row r="125" s="105" customFormat="1" ht="12" x14ac:dyDescent="0.15"/>
    <row r="126" s="105" customFormat="1" ht="12" x14ac:dyDescent="0.15"/>
    <row r="127" s="105" customFormat="1" ht="12" x14ac:dyDescent="0.15"/>
    <row r="128" s="105" customFormat="1" ht="12" x14ac:dyDescent="0.15"/>
    <row r="129" s="105" customFormat="1" ht="12" x14ac:dyDescent="0.15"/>
    <row r="130" s="105" customFormat="1" ht="12" x14ac:dyDescent="0.15"/>
    <row r="131" s="105" customFormat="1" ht="12" x14ac:dyDescent="0.15"/>
  </sheetData>
  <mergeCells count="95">
    <mergeCell ref="A4:A7"/>
    <mergeCell ref="B6:B7"/>
    <mergeCell ref="H6:H7"/>
    <mergeCell ref="K6:K7"/>
    <mergeCell ref="B4:G4"/>
    <mergeCell ref="H4:J5"/>
    <mergeCell ref="K4:M5"/>
    <mergeCell ref="B5:D5"/>
    <mergeCell ref="E5:G5"/>
    <mergeCell ref="A8:A9"/>
    <mergeCell ref="B8:B9"/>
    <mergeCell ref="H8:H9"/>
    <mergeCell ref="K8:K9"/>
    <mergeCell ref="A10:A11"/>
    <mergeCell ref="B10:B11"/>
    <mergeCell ref="H10:H11"/>
    <mergeCell ref="K10:K11"/>
    <mergeCell ref="A12:A13"/>
    <mergeCell ref="B12:B13"/>
    <mergeCell ref="H12:H13"/>
    <mergeCell ref="K12:K13"/>
    <mergeCell ref="A14:A15"/>
    <mergeCell ref="B14:B15"/>
    <mergeCell ref="H14:H15"/>
    <mergeCell ref="K14:K15"/>
    <mergeCell ref="A16:A17"/>
    <mergeCell ref="B16:B17"/>
    <mergeCell ref="H16:H17"/>
    <mergeCell ref="K16:K17"/>
    <mergeCell ref="A18:A19"/>
    <mergeCell ref="B18:B19"/>
    <mergeCell ref="H18:H19"/>
    <mergeCell ref="K18:K19"/>
    <mergeCell ref="A20:A21"/>
    <mergeCell ref="B20:B21"/>
    <mergeCell ref="H20:H21"/>
    <mergeCell ref="K20:K21"/>
    <mergeCell ref="A22:A23"/>
    <mergeCell ref="B22:B23"/>
    <mergeCell ref="H22:H23"/>
    <mergeCell ref="K22:K23"/>
    <mergeCell ref="E20:E21"/>
    <mergeCell ref="E22:E23"/>
    <mergeCell ref="A24:A25"/>
    <mergeCell ref="B24:B25"/>
    <mergeCell ref="H24:H25"/>
    <mergeCell ref="K24:K25"/>
    <mergeCell ref="A26:A27"/>
    <mergeCell ref="B26:B27"/>
    <mergeCell ref="H26:H27"/>
    <mergeCell ref="K26:K27"/>
    <mergeCell ref="E24:E25"/>
    <mergeCell ref="E26:E27"/>
    <mergeCell ref="A28:A29"/>
    <mergeCell ref="B28:B29"/>
    <mergeCell ref="H28:H29"/>
    <mergeCell ref="K28:K29"/>
    <mergeCell ref="A30:A31"/>
    <mergeCell ref="B30:B31"/>
    <mergeCell ref="H30:H31"/>
    <mergeCell ref="K30:K31"/>
    <mergeCell ref="E28:E29"/>
    <mergeCell ref="E30:E31"/>
    <mergeCell ref="K36:K37"/>
    <mergeCell ref="A38:C38"/>
    <mergeCell ref="H38:J38"/>
    <mergeCell ref="E36:E37"/>
    <mergeCell ref="A32:A33"/>
    <mergeCell ref="B32:B33"/>
    <mergeCell ref="H32:H33"/>
    <mergeCell ref="K32:K33"/>
    <mergeCell ref="A34:A35"/>
    <mergeCell ref="B34:B35"/>
    <mergeCell ref="A36:A37"/>
    <mergeCell ref="B36:B37"/>
    <mergeCell ref="H36:H37"/>
    <mergeCell ref="H34:H35"/>
    <mergeCell ref="K34:K35"/>
    <mergeCell ref="E32:E33"/>
    <mergeCell ref="A61:C61"/>
    <mergeCell ref="H61:J61"/>
    <mergeCell ref="E6:E7"/>
    <mergeCell ref="E8:E9"/>
    <mergeCell ref="E10:E11"/>
    <mergeCell ref="E12:E13"/>
    <mergeCell ref="E14:E15"/>
    <mergeCell ref="E16:E17"/>
    <mergeCell ref="E18:E19"/>
    <mergeCell ref="A43:G43"/>
    <mergeCell ref="A44:A45"/>
    <mergeCell ref="B44:D44"/>
    <mergeCell ref="E44:G44"/>
    <mergeCell ref="H44:J44"/>
    <mergeCell ref="H48:J48"/>
    <mergeCell ref="E34:E35"/>
  </mergeCells>
  <phoneticPr fontId="2"/>
  <pageMargins left="0.74803149606299213" right="0.74803149606299213" top="0.98425196850393704" bottom="0.62992125984251968" header="0.59055118110236227" footer="0.23622047244094491"/>
  <pageSetup paperSize="9" scale="63" orientation="portrait" r:id="rId1"/>
  <headerFooter scaleWithDoc="0">
    <oddHeader>&amp;L&amp;"HGPｺﾞｼｯｸM,ﾒﾃﾞｨｳﾑ"8保健・衛生－1保健
&amp;14　4　各種検診の実施状況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3"/>
  <sheetViews>
    <sheetView showGridLines="0" view="pageBreakPreview" zoomScaleNormal="100" zoomScaleSheetLayoutView="100" workbookViewId="0"/>
  </sheetViews>
  <sheetFormatPr defaultRowHeight="13.5" x14ac:dyDescent="0.15"/>
  <cols>
    <col min="1" max="1" width="11.625" style="150" customWidth="1"/>
    <col min="2" max="2" width="45.25" style="150" customWidth="1"/>
    <col min="3" max="6" width="8.625" style="150" customWidth="1"/>
    <col min="7" max="16384" width="9" style="150"/>
  </cols>
  <sheetData>
    <row r="1" spans="1:8" ht="13.5" customHeight="1" x14ac:dyDescent="0.15">
      <c r="A1" s="28" t="s">
        <v>0</v>
      </c>
      <c r="B1" s="202"/>
      <c r="C1" s="197"/>
      <c r="D1" s="197"/>
      <c r="E1" s="197"/>
      <c r="F1" s="197"/>
    </row>
    <row r="2" spans="1:8" ht="17.25" customHeight="1" x14ac:dyDescent="0.15">
      <c r="A2" s="201" t="s">
        <v>202</v>
      </c>
      <c r="B2" s="200"/>
      <c r="C2" s="197"/>
      <c r="D2" s="197"/>
      <c r="E2" s="197"/>
      <c r="F2" s="197"/>
    </row>
    <row r="3" spans="1:8" ht="12.75" customHeight="1" thickBot="1" x14ac:dyDescent="0.2">
      <c r="A3" s="199"/>
      <c r="B3" s="198"/>
      <c r="C3" s="197"/>
      <c r="D3" s="197"/>
      <c r="E3" s="197"/>
      <c r="F3" s="197"/>
    </row>
    <row r="4" spans="1:8" s="151" customFormat="1" ht="18" customHeight="1" x14ac:dyDescent="0.15">
      <c r="A4" s="279" t="s">
        <v>201</v>
      </c>
      <c r="B4" s="280"/>
      <c r="C4" s="283" t="s">
        <v>200</v>
      </c>
      <c r="D4" s="284"/>
      <c r="E4" s="283" t="s">
        <v>199</v>
      </c>
      <c r="F4" s="283"/>
      <c r="G4" s="285" t="s">
        <v>198</v>
      </c>
      <c r="H4" s="286"/>
    </row>
    <row r="5" spans="1:8" s="151" customFormat="1" ht="18" customHeight="1" x14ac:dyDescent="0.15">
      <c r="A5" s="281"/>
      <c r="B5" s="282"/>
      <c r="C5" s="196" t="s">
        <v>197</v>
      </c>
      <c r="D5" s="194" t="s">
        <v>196</v>
      </c>
      <c r="E5" s="196" t="s">
        <v>197</v>
      </c>
      <c r="F5" s="195" t="s">
        <v>196</v>
      </c>
      <c r="G5" s="194" t="s">
        <v>197</v>
      </c>
      <c r="H5" s="193" t="s">
        <v>196</v>
      </c>
    </row>
    <row r="6" spans="1:8" s="151" customFormat="1" ht="17.25" customHeight="1" x14ac:dyDescent="0.15">
      <c r="A6" s="287" t="s">
        <v>195</v>
      </c>
      <c r="B6" s="178" t="s">
        <v>194</v>
      </c>
      <c r="C6" s="177">
        <v>24</v>
      </c>
      <c r="D6" s="192">
        <v>913</v>
      </c>
      <c r="E6" s="177">
        <v>24</v>
      </c>
      <c r="F6" s="116">
        <v>884</v>
      </c>
      <c r="G6" s="191">
        <v>24</v>
      </c>
      <c r="H6" s="173">
        <v>851</v>
      </c>
    </row>
    <row r="7" spans="1:8" s="151" customFormat="1" ht="17.25" customHeight="1" x14ac:dyDescent="0.15">
      <c r="A7" s="288"/>
      <c r="B7" s="155" t="s">
        <v>193</v>
      </c>
      <c r="C7" s="163">
        <v>16</v>
      </c>
      <c r="D7" s="190">
        <v>948</v>
      </c>
      <c r="E7" s="163">
        <v>16</v>
      </c>
      <c r="F7" s="116">
        <v>909</v>
      </c>
      <c r="G7" s="162">
        <v>16</v>
      </c>
      <c r="H7" s="154">
        <v>902</v>
      </c>
    </row>
    <row r="8" spans="1:8" s="151" customFormat="1" ht="17.25" customHeight="1" x14ac:dyDescent="0.15">
      <c r="A8" s="288"/>
      <c r="B8" s="155" t="s">
        <v>192</v>
      </c>
      <c r="C8" s="163">
        <v>16</v>
      </c>
      <c r="D8" s="190">
        <v>923</v>
      </c>
      <c r="E8" s="163">
        <v>16</v>
      </c>
      <c r="F8" s="116">
        <v>909</v>
      </c>
      <c r="G8" s="162">
        <v>16</v>
      </c>
      <c r="H8" s="154">
        <v>880</v>
      </c>
    </row>
    <row r="9" spans="1:8" s="151" customFormat="1" ht="17.25" customHeight="1" x14ac:dyDescent="0.15">
      <c r="A9" s="288"/>
      <c r="B9" s="155" t="s">
        <v>191</v>
      </c>
      <c r="C9" s="163">
        <v>12</v>
      </c>
      <c r="D9" s="190">
        <v>988</v>
      </c>
      <c r="E9" s="163">
        <v>12</v>
      </c>
      <c r="F9" s="116">
        <v>901</v>
      </c>
      <c r="G9" s="162">
        <v>12</v>
      </c>
      <c r="H9" s="154">
        <v>942</v>
      </c>
    </row>
    <row r="10" spans="1:8" s="151" customFormat="1" ht="17.25" customHeight="1" x14ac:dyDescent="0.15">
      <c r="A10" s="288"/>
      <c r="B10" s="155" t="s">
        <v>190</v>
      </c>
      <c r="C10" s="163">
        <v>16</v>
      </c>
      <c r="D10" s="190">
        <v>923</v>
      </c>
      <c r="E10" s="163">
        <v>16</v>
      </c>
      <c r="F10" s="116">
        <v>909</v>
      </c>
      <c r="G10" s="162">
        <v>16</v>
      </c>
      <c r="H10" s="154">
        <v>880</v>
      </c>
    </row>
    <row r="11" spans="1:8" s="151" customFormat="1" ht="17.25" customHeight="1" x14ac:dyDescent="0.15">
      <c r="A11" s="289"/>
      <c r="B11" s="172" t="s">
        <v>189</v>
      </c>
      <c r="C11" s="171">
        <v>12</v>
      </c>
      <c r="D11" s="189">
        <v>988</v>
      </c>
      <c r="E11" s="167">
        <v>12</v>
      </c>
      <c r="F11" s="168">
        <v>901</v>
      </c>
      <c r="G11" s="167">
        <v>12</v>
      </c>
      <c r="H11" s="179">
        <v>939</v>
      </c>
    </row>
    <row r="12" spans="1:8" s="151" customFormat="1" ht="17.25" customHeight="1" x14ac:dyDescent="0.15">
      <c r="A12" s="273" t="s">
        <v>188</v>
      </c>
      <c r="B12" s="178" t="s">
        <v>187</v>
      </c>
      <c r="C12" s="177">
        <v>42</v>
      </c>
      <c r="D12" s="177">
        <v>571</v>
      </c>
      <c r="E12" s="117">
        <v>43</v>
      </c>
      <c r="F12" s="116">
        <v>699</v>
      </c>
      <c r="G12" s="117">
        <v>38</v>
      </c>
      <c r="H12" s="154">
        <v>452</v>
      </c>
    </row>
    <row r="13" spans="1:8" s="151" customFormat="1" ht="17.25" customHeight="1" x14ac:dyDescent="0.15">
      <c r="A13" s="274"/>
      <c r="B13" s="172" t="s">
        <v>186</v>
      </c>
      <c r="C13" s="275" t="s">
        <v>185</v>
      </c>
      <c r="D13" s="276"/>
      <c r="E13" s="277" t="s">
        <v>184</v>
      </c>
      <c r="F13" s="275"/>
      <c r="G13" s="277" t="s">
        <v>183</v>
      </c>
      <c r="H13" s="278"/>
    </row>
    <row r="14" spans="1:8" s="151" customFormat="1" ht="17.25" customHeight="1" x14ac:dyDescent="0.15">
      <c r="A14" s="188" t="s">
        <v>182</v>
      </c>
      <c r="B14" s="187"/>
      <c r="C14" s="186">
        <v>9</v>
      </c>
      <c r="D14" s="185">
        <v>608</v>
      </c>
      <c r="E14" s="183">
        <v>9</v>
      </c>
      <c r="F14" s="184">
        <v>476</v>
      </c>
      <c r="G14" s="183">
        <v>9</v>
      </c>
      <c r="H14" s="182">
        <v>444</v>
      </c>
    </row>
    <row r="15" spans="1:8" s="151" customFormat="1" ht="17.25" customHeight="1" x14ac:dyDescent="0.15">
      <c r="A15" s="290" t="s">
        <v>181</v>
      </c>
      <c r="B15" s="178" t="s">
        <v>180</v>
      </c>
      <c r="C15" s="177">
        <v>24</v>
      </c>
      <c r="D15" s="177">
        <v>230</v>
      </c>
      <c r="E15" s="117">
        <v>24</v>
      </c>
      <c r="F15" s="116">
        <v>195</v>
      </c>
      <c r="G15" s="117">
        <v>24</v>
      </c>
      <c r="H15" s="154">
        <v>205</v>
      </c>
    </row>
    <row r="16" spans="1:8" s="151" customFormat="1" ht="17.25" customHeight="1" x14ac:dyDescent="0.15">
      <c r="A16" s="291"/>
      <c r="B16" s="155" t="s">
        <v>179</v>
      </c>
      <c r="C16" s="45">
        <v>6</v>
      </c>
      <c r="D16" s="45">
        <v>47</v>
      </c>
      <c r="E16" s="117">
        <v>6</v>
      </c>
      <c r="F16" s="116">
        <v>71</v>
      </c>
      <c r="G16" s="117">
        <v>6</v>
      </c>
      <c r="H16" s="154">
        <v>39</v>
      </c>
    </row>
    <row r="17" spans="1:8" s="151" customFormat="1" ht="17.25" customHeight="1" x14ac:dyDescent="0.15">
      <c r="A17" s="291"/>
      <c r="B17" s="155" t="s">
        <v>178</v>
      </c>
      <c r="C17" s="163">
        <v>29</v>
      </c>
      <c r="D17" s="163">
        <v>922</v>
      </c>
      <c r="E17" s="117">
        <v>39</v>
      </c>
      <c r="F17" s="116">
        <v>910</v>
      </c>
      <c r="G17" s="117">
        <v>39</v>
      </c>
      <c r="H17" s="154">
        <v>877</v>
      </c>
    </row>
    <row r="18" spans="1:8" s="151" customFormat="1" ht="17.25" customHeight="1" x14ac:dyDescent="0.15">
      <c r="A18" s="291"/>
      <c r="B18" s="155" t="s">
        <v>177</v>
      </c>
      <c r="C18" s="163">
        <v>6</v>
      </c>
      <c r="D18" s="163">
        <v>109</v>
      </c>
      <c r="E18" s="117">
        <v>12</v>
      </c>
      <c r="F18" s="116">
        <v>220</v>
      </c>
      <c r="G18" s="117">
        <v>12</v>
      </c>
      <c r="H18" s="154">
        <v>282</v>
      </c>
    </row>
    <row r="19" spans="1:8" s="151" customFormat="1" ht="17.25" customHeight="1" x14ac:dyDescent="0.15">
      <c r="A19" s="292"/>
      <c r="B19" s="172" t="s">
        <v>176</v>
      </c>
      <c r="C19" s="171">
        <v>20</v>
      </c>
      <c r="D19" s="171">
        <v>335</v>
      </c>
      <c r="E19" s="169">
        <v>20</v>
      </c>
      <c r="F19" s="168">
        <v>391</v>
      </c>
      <c r="G19" s="169">
        <v>20</v>
      </c>
      <c r="H19" s="179">
        <v>315</v>
      </c>
    </row>
    <row r="20" spans="1:8" s="151" customFormat="1" ht="17.25" customHeight="1" x14ac:dyDescent="0.15">
      <c r="A20" s="290" t="s">
        <v>175</v>
      </c>
      <c r="B20" s="178" t="s">
        <v>174</v>
      </c>
      <c r="C20" s="177">
        <v>17</v>
      </c>
      <c r="D20" s="177">
        <v>330</v>
      </c>
      <c r="E20" s="117">
        <v>18</v>
      </c>
      <c r="F20" s="116">
        <v>252</v>
      </c>
      <c r="G20" s="117">
        <v>18</v>
      </c>
      <c r="H20" s="154">
        <v>174</v>
      </c>
    </row>
    <row r="21" spans="1:8" s="151" customFormat="1" ht="17.25" customHeight="1" x14ac:dyDescent="0.15">
      <c r="A21" s="293"/>
      <c r="B21" s="155" t="s">
        <v>173</v>
      </c>
      <c r="C21" s="163">
        <v>22</v>
      </c>
      <c r="D21" s="163">
        <v>55</v>
      </c>
      <c r="E21" s="117">
        <v>22</v>
      </c>
      <c r="F21" s="116">
        <v>36</v>
      </c>
      <c r="G21" s="117">
        <v>20</v>
      </c>
      <c r="H21" s="154">
        <v>43</v>
      </c>
    </row>
    <row r="22" spans="1:8" s="151" customFormat="1" ht="17.25" customHeight="1" x14ac:dyDescent="0.15">
      <c r="A22" s="293"/>
      <c r="B22" s="155" t="s">
        <v>172</v>
      </c>
      <c r="C22" s="163">
        <v>9</v>
      </c>
      <c r="D22" s="163">
        <v>18</v>
      </c>
      <c r="E22" s="117">
        <v>8</v>
      </c>
      <c r="F22" s="116">
        <v>13</v>
      </c>
      <c r="G22" s="117">
        <v>5</v>
      </c>
      <c r="H22" s="154">
        <v>5</v>
      </c>
    </row>
    <row r="23" spans="1:8" s="151" customFormat="1" ht="17.25" customHeight="1" x14ac:dyDescent="0.15">
      <c r="A23" s="293"/>
      <c r="B23" s="155" t="s">
        <v>171</v>
      </c>
      <c r="C23" s="163">
        <v>8</v>
      </c>
      <c r="D23" s="163">
        <v>28</v>
      </c>
      <c r="E23" s="117">
        <v>7</v>
      </c>
      <c r="F23" s="116">
        <v>43</v>
      </c>
      <c r="G23" s="117">
        <v>10</v>
      </c>
      <c r="H23" s="154">
        <v>28</v>
      </c>
    </row>
    <row r="24" spans="1:8" s="151" customFormat="1" ht="17.25" customHeight="1" x14ac:dyDescent="0.15">
      <c r="A24" s="293"/>
      <c r="B24" s="155" t="s">
        <v>170</v>
      </c>
      <c r="C24" s="295" t="s">
        <v>169</v>
      </c>
      <c r="D24" s="296"/>
      <c r="E24" s="297" t="s">
        <v>168</v>
      </c>
      <c r="F24" s="295"/>
      <c r="G24" s="297" t="s">
        <v>167</v>
      </c>
      <c r="H24" s="298"/>
    </row>
    <row r="25" spans="1:8" s="151" customFormat="1" ht="17.25" customHeight="1" x14ac:dyDescent="0.15">
      <c r="A25" s="294"/>
      <c r="B25" s="172" t="s">
        <v>166</v>
      </c>
      <c r="C25" s="275" t="s">
        <v>165</v>
      </c>
      <c r="D25" s="275"/>
      <c r="E25" s="277" t="s">
        <v>164</v>
      </c>
      <c r="F25" s="275"/>
      <c r="G25" s="277" t="s">
        <v>163</v>
      </c>
      <c r="H25" s="278"/>
    </row>
    <row r="26" spans="1:8" s="151" customFormat="1" ht="17.25" customHeight="1" x14ac:dyDescent="0.15">
      <c r="A26" s="300" t="s">
        <v>162</v>
      </c>
      <c r="B26" s="181" t="s">
        <v>161</v>
      </c>
      <c r="C26" s="177">
        <v>5</v>
      </c>
      <c r="D26" s="177">
        <v>78</v>
      </c>
      <c r="E26" s="174">
        <v>5</v>
      </c>
      <c r="F26" s="175">
        <v>63</v>
      </c>
      <c r="G26" s="174">
        <v>5</v>
      </c>
      <c r="H26" s="173">
        <v>48</v>
      </c>
    </row>
    <row r="27" spans="1:8" s="151" customFormat="1" ht="17.25" customHeight="1" x14ac:dyDescent="0.15">
      <c r="A27" s="303"/>
      <c r="B27" s="180" t="s">
        <v>160</v>
      </c>
      <c r="C27" s="163">
        <v>6</v>
      </c>
      <c r="D27" s="163">
        <v>72</v>
      </c>
      <c r="E27" s="304" t="s">
        <v>159</v>
      </c>
      <c r="F27" s="305"/>
      <c r="G27" s="304" t="s">
        <v>159</v>
      </c>
      <c r="H27" s="306"/>
    </row>
    <row r="28" spans="1:8" s="151" customFormat="1" ht="17.25" customHeight="1" x14ac:dyDescent="0.15">
      <c r="A28" s="303"/>
      <c r="B28" s="180" t="s">
        <v>158</v>
      </c>
      <c r="C28" s="163">
        <v>11</v>
      </c>
      <c r="D28" s="163">
        <v>109</v>
      </c>
      <c r="E28" s="117">
        <v>9</v>
      </c>
      <c r="F28" s="116">
        <v>157</v>
      </c>
      <c r="G28" s="117">
        <v>11</v>
      </c>
      <c r="H28" s="154">
        <v>190</v>
      </c>
    </row>
    <row r="29" spans="1:8" s="151" customFormat="1" ht="17.25" customHeight="1" x14ac:dyDescent="0.15">
      <c r="A29" s="303"/>
      <c r="B29" s="155" t="s">
        <v>157</v>
      </c>
      <c r="C29" s="163">
        <v>3</v>
      </c>
      <c r="D29" s="163">
        <v>18</v>
      </c>
      <c r="E29" s="117">
        <v>2</v>
      </c>
      <c r="F29" s="116">
        <v>24</v>
      </c>
      <c r="G29" s="117">
        <v>1</v>
      </c>
      <c r="H29" s="154">
        <v>17</v>
      </c>
    </row>
    <row r="30" spans="1:8" s="151" customFormat="1" ht="17.25" customHeight="1" x14ac:dyDescent="0.15">
      <c r="A30" s="303"/>
      <c r="B30" s="180" t="s">
        <v>156</v>
      </c>
      <c r="C30" s="163">
        <v>3</v>
      </c>
      <c r="D30" s="163">
        <v>195</v>
      </c>
      <c r="E30" s="117">
        <v>3</v>
      </c>
      <c r="F30" s="116">
        <v>180</v>
      </c>
      <c r="G30" s="117">
        <v>3</v>
      </c>
      <c r="H30" s="154">
        <v>178</v>
      </c>
    </row>
    <row r="31" spans="1:8" s="151" customFormat="1" ht="17.25" customHeight="1" x14ac:dyDescent="0.15">
      <c r="A31" s="303"/>
      <c r="B31" s="180" t="s">
        <v>155</v>
      </c>
      <c r="C31" s="163">
        <v>8</v>
      </c>
      <c r="D31" s="163">
        <v>180</v>
      </c>
      <c r="E31" s="117">
        <v>7</v>
      </c>
      <c r="F31" s="116">
        <v>155</v>
      </c>
      <c r="G31" s="117">
        <v>7</v>
      </c>
      <c r="H31" s="154">
        <v>145</v>
      </c>
    </row>
    <row r="32" spans="1:8" s="151" customFormat="1" ht="17.25" customHeight="1" x14ac:dyDescent="0.15">
      <c r="A32" s="303"/>
      <c r="B32" s="180" t="s">
        <v>154</v>
      </c>
      <c r="C32" s="163">
        <v>58</v>
      </c>
      <c r="D32" s="163">
        <v>901</v>
      </c>
      <c r="E32" s="117">
        <v>60</v>
      </c>
      <c r="F32" s="116">
        <v>812</v>
      </c>
      <c r="G32" s="117">
        <v>48</v>
      </c>
      <c r="H32" s="154">
        <v>750</v>
      </c>
    </row>
    <row r="33" spans="1:9" s="151" customFormat="1" ht="17.25" customHeight="1" x14ac:dyDescent="0.15">
      <c r="A33" s="303"/>
      <c r="B33" s="180" t="s">
        <v>153</v>
      </c>
      <c r="C33" s="163">
        <v>10</v>
      </c>
      <c r="D33" s="163">
        <v>42</v>
      </c>
      <c r="E33" s="117">
        <v>11</v>
      </c>
      <c r="F33" s="116">
        <v>63</v>
      </c>
      <c r="G33" s="162" t="s">
        <v>133</v>
      </c>
      <c r="H33" s="161" t="s">
        <v>152</v>
      </c>
    </row>
    <row r="34" spans="1:9" s="151" customFormat="1" ht="17.25" customHeight="1" x14ac:dyDescent="0.15">
      <c r="A34" s="303"/>
      <c r="B34" s="180" t="s">
        <v>151</v>
      </c>
      <c r="C34" s="163">
        <v>3</v>
      </c>
      <c r="D34" s="163">
        <v>67</v>
      </c>
      <c r="E34" s="162" t="s">
        <v>133</v>
      </c>
      <c r="F34" s="163" t="s">
        <v>133</v>
      </c>
      <c r="G34" s="162" t="s">
        <v>134</v>
      </c>
      <c r="H34" s="161" t="s">
        <v>133</v>
      </c>
    </row>
    <row r="35" spans="1:9" s="151" customFormat="1" ht="17.25" customHeight="1" x14ac:dyDescent="0.15">
      <c r="A35" s="307" t="s">
        <v>150</v>
      </c>
      <c r="B35" s="178" t="s">
        <v>149</v>
      </c>
      <c r="C35" s="177">
        <v>84</v>
      </c>
      <c r="D35" s="177">
        <v>118</v>
      </c>
      <c r="E35" s="174">
        <v>74</v>
      </c>
      <c r="F35" s="175">
        <v>86</v>
      </c>
      <c r="G35" s="174">
        <v>112</v>
      </c>
      <c r="H35" s="173">
        <v>114</v>
      </c>
    </row>
    <row r="36" spans="1:9" s="151" customFormat="1" ht="17.25" customHeight="1" x14ac:dyDescent="0.15">
      <c r="A36" s="308"/>
      <c r="B36" s="172" t="s">
        <v>148</v>
      </c>
      <c r="C36" s="171">
        <v>8</v>
      </c>
      <c r="D36" s="171">
        <v>252</v>
      </c>
      <c r="E36" s="169">
        <v>6</v>
      </c>
      <c r="F36" s="168">
        <v>109</v>
      </c>
      <c r="G36" s="169">
        <v>9</v>
      </c>
      <c r="H36" s="179">
        <v>461</v>
      </c>
    </row>
    <row r="37" spans="1:9" s="151" customFormat="1" ht="17.25" customHeight="1" x14ac:dyDescent="0.15">
      <c r="A37" s="307" t="s">
        <v>147</v>
      </c>
      <c r="B37" s="178" t="s">
        <v>146</v>
      </c>
      <c r="C37" s="309">
        <v>197</v>
      </c>
      <c r="D37" s="310"/>
      <c r="E37" s="174"/>
      <c r="F37" s="175">
        <v>193</v>
      </c>
      <c r="G37" s="174"/>
      <c r="H37" s="173">
        <v>194</v>
      </c>
    </row>
    <row r="38" spans="1:9" s="151" customFormat="1" ht="17.25" customHeight="1" x14ac:dyDescent="0.15">
      <c r="A38" s="308"/>
      <c r="B38" s="172" t="s">
        <v>145</v>
      </c>
      <c r="C38" s="275">
        <v>25</v>
      </c>
      <c r="D38" s="311"/>
      <c r="E38" s="169"/>
      <c r="F38" s="168">
        <v>32</v>
      </c>
      <c r="G38" s="169"/>
      <c r="H38" s="179">
        <v>26</v>
      </c>
    </row>
    <row r="39" spans="1:9" s="151" customFormat="1" ht="17.25" customHeight="1" x14ac:dyDescent="0.15">
      <c r="A39" s="299" t="s">
        <v>144</v>
      </c>
      <c r="B39" s="178" t="s">
        <v>143</v>
      </c>
      <c r="C39" s="177">
        <v>16</v>
      </c>
      <c r="D39" s="176">
        <v>238</v>
      </c>
      <c r="E39" s="174">
        <v>15</v>
      </c>
      <c r="F39" s="175">
        <v>200</v>
      </c>
      <c r="G39" s="174">
        <v>14</v>
      </c>
      <c r="H39" s="173">
        <v>180</v>
      </c>
    </row>
    <row r="40" spans="1:9" s="151" customFormat="1" ht="17.25" customHeight="1" x14ac:dyDescent="0.15">
      <c r="A40" s="299"/>
      <c r="B40" s="172" t="s">
        <v>142</v>
      </c>
      <c r="C40" s="171">
        <v>1</v>
      </c>
      <c r="D40" s="170">
        <v>67</v>
      </c>
      <c r="E40" s="169">
        <v>1</v>
      </c>
      <c r="F40" s="168">
        <v>86</v>
      </c>
      <c r="G40" s="167" t="s">
        <v>133</v>
      </c>
      <c r="H40" s="166" t="s">
        <v>133</v>
      </c>
    </row>
    <row r="41" spans="1:9" s="151" customFormat="1" ht="18" customHeight="1" x14ac:dyDescent="0.15">
      <c r="A41" s="300" t="s">
        <v>141</v>
      </c>
      <c r="B41" s="160" t="s">
        <v>140</v>
      </c>
      <c r="C41" s="116">
        <v>39</v>
      </c>
      <c r="D41" s="116">
        <v>708</v>
      </c>
      <c r="E41" s="117">
        <v>71</v>
      </c>
      <c r="F41" s="116">
        <v>708</v>
      </c>
      <c r="G41" s="117">
        <v>73</v>
      </c>
      <c r="H41" s="154">
        <v>757</v>
      </c>
      <c r="I41" s="116"/>
    </row>
    <row r="42" spans="1:9" s="151" customFormat="1" ht="18" customHeight="1" x14ac:dyDescent="0.15">
      <c r="A42" s="301"/>
      <c r="B42" s="165" t="s">
        <v>139</v>
      </c>
      <c r="C42" s="116">
        <v>13</v>
      </c>
      <c r="D42" s="116">
        <v>142</v>
      </c>
      <c r="E42" s="117">
        <v>13</v>
      </c>
      <c r="F42" s="116">
        <v>157</v>
      </c>
      <c r="G42" s="117">
        <v>13</v>
      </c>
      <c r="H42" s="154">
        <v>109</v>
      </c>
    </row>
    <row r="43" spans="1:9" s="151" customFormat="1" ht="18" customHeight="1" x14ac:dyDescent="0.15">
      <c r="A43" s="301"/>
      <c r="B43" s="160" t="s">
        <v>138</v>
      </c>
      <c r="C43" s="163" t="s">
        <v>13</v>
      </c>
      <c r="D43" s="163" t="s">
        <v>13</v>
      </c>
      <c r="E43" s="162" t="s">
        <v>133</v>
      </c>
      <c r="F43" s="163" t="s">
        <v>134</v>
      </c>
      <c r="G43" s="162">
        <v>11</v>
      </c>
      <c r="H43" s="161">
        <v>136</v>
      </c>
    </row>
    <row r="44" spans="1:9" s="151" customFormat="1" ht="18" customHeight="1" x14ac:dyDescent="0.15">
      <c r="A44" s="301"/>
      <c r="B44" s="164" t="s">
        <v>137</v>
      </c>
      <c r="C44" s="116">
        <v>8</v>
      </c>
      <c r="D44" s="116">
        <v>123</v>
      </c>
      <c r="E44" s="162" t="s">
        <v>134</v>
      </c>
      <c r="F44" s="163" t="s">
        <v>134</v>
      </c>
      <c r="G44" s="162" t="s">
        <v>133</v>
      </c>
      <c r="H44" s="161" t="s">
        <v>133</v>
      </c>
    </row>
    <row r="45" spans="1:9" s="151" customFormat="1" ht="18" customHeight="1" x14ac:dyDescent="0.15">
      <c r="A45" s="301"/>
      <c r="B45" s="160" t="s">
        <v>136</v>
      </c>
      <c r="C45" s="163" t="s">
        <v>13</v>
      </c>
      <c r="D45" s="163" t="s">
        <v>135</v>
      </c>
      <c r="E45" s="117">
        <v>6</v>
      </c>
      <c r="F45" s="116">
        <v>41</v>
      </c>
      <c r="G45" s="162" t="s">
        <v>134</v>
      </c>
      <c r="H45" s="161" t="s">
        <v>133</v>
      </c>
    </row>
    <row r="46" spans="1:9" s="151" customFormat="1" ht="18" customHeight="1" x14ac:dyDescent="0.15">
      <c r="A46" s="301"/>
      <c r="B46" s="160" t="s">
        <v>132</v>
      </c>
      <c r="C46" s="116">
        <v>24</v>
      </c>
      <c r="D46" s="116">
        <v>282</v>
      </c>
      <c r="E46" s="117">
        <v>32</v>
      </c>
      <c r="F46" s="116">
        <v>514</v>
      </c>
      <c r="G46" s="117">
        <v>32</v>
      </c>
      <c r="H46" s="154">
        <v>338</v>
      </c>
    </row>
    <row r="47" spans="1:9" s="151" customFormat="1" ht="18" customHeight="1" x14ac:dyDescent="0.15">
      <c r="A47" s="301"/>
      <c r="B47" s="160" t="s">
        <v>131</v>
      </c>
      <c r="C47" s="116">
        <v>42</v>
      </c>
      <c r="D47" s="116">
        <v>1424</v>
      </c>
      <c r="E47" s="117">
        <v>44</v>
      </c>
      <c r="F47" s="116">
        <v>1316</v>
      </c>
      <c r="G47" s="117">
        <v>51</v>
      </c>
      <c r="H47" s="154">
        <v>1537</v>
      </c>
    </row>
    <row r="48" spans="1:9" s="151" customFormat="1" ht="18" customHeight="1" x14ac:dyDescent="0.15">
      <c r="A48" s="301"/>
      <c r="B48" s="160" t="s">
        <v>130</v>
      </c>
      <c r="C48" s="116">
        <v>13</v>
      </c>
      <c r="D48" s="116">
        <v>198</v>
      </c>
      <c r="E48" s="117">
        <v>12</v>
      </c>
      <c r="F48" s="116">
        <v>128</v>
      </c>
      <c r="G48" s="117">
        <v>13</v>
      </c>
      <c r="H48" s="154">
        <v>146</v>
      </c>
    </row>
    <row r="49" spans="1:8" s="151" customFormat="1" ht="18" customHeight="1" x14ac:dyDescent="0.15">
      <c r="A49" s="301"/>
      <c r="B49" s="155" t="s">
        <v>129</v>
      </c>
      <c r="C49" s="116">
        <v>36</v>
      </c>
      <c r="D49" s="116">
        <v>292</v>
      </c>
      <c r="E49" s="117">
        <v>33</v>
      </c>
      <c r="F49" s="116">
        <v>291</v>
      </c>
      <c r="G49" s="117">
        <v>36</v>
      </c>
      <c r="H49" s="154">
        <v>289</v>
      </c>
    </row>
    <row r="50" spans="1:8" s="151" customFormat="1" ht="18" customHeight="1" x14ac:dyDescent="0.15">
      <c r="A50" s="301"/>
      <c r="B50" s="159" t="s">
        <v>128</v>
      </c>
      <c r="C50" s="156">
        <v>155</v>
      </c>
      <c r="D50" s="158">
        <v>3371</v>
      </c>
      <c r="E50" s="117">
        <v>87</v>
      </c>
      <c r="F50" s="116">
        <v>2159</v>
      </c>
      <c r="G50" s="117">
        <v>69</v>
      </c>
      <c r="H50" s="154">
        <v>1765</v>
      </c>
    </row>
    <row r="51" spans="1:8" s="151" customFormat="1" ht="18" customHeight="1" x14ac:dyDescent="0.15">
      <c r="A51" s="301"/>
      <c r="B51" s="157" t="s">
        <v>127</v>
      </c>
      <c r="C51" s="156">
        <v>657</v>
      </c>
      <c r="D51" s="158">
        <v>6467</v>
      </c>
      <c r="E51" s="117">
        <v>721</v>
      </c>
      <c r="F51" s="116">
        <v>6921</v>
      </c>
      <c r="G51" s="117">
        <v>697</v>
      </c>
      <c r="H51" s="154">
        <v>6614</v>
      </c>
    </row>
    <row r="52" spans="1:8" s="151" customFormat="1" ht="18" customHeight="1" x14ac:dyDescent="0.15">
      <c r="A52" s="301"/>
      <c r="B52" s="157" t="s">
        <v>126</v>
      </c>
      <c r="C52" s="156">
        <v>20</v>
      </c>
      <c r="D52" s="156">
        <v>494</v>
      </c>
      <c r="E52" s="117">
        <v>22</v>
      </c>
      <c r="F52" s="116">
        <v>511</v>
      </c>
      <c r="G52" s="117">
        <v>17</v>
      </c>
      <c r="H52" s="154">
        <v>577</v>
      </c>
    </row>
    <row r="53" spans="1:8" s="151" customFormat="1" ht="18" customHeight="1" x14ac:dyDescent="0.15">
      <c r="A53" s="301"/>
      <c r="B53" s="155" t="s">
        <v>125</v>
      </c>
      <c r="C53" s="116"/>
      <c r="D53" s="116">
        <v>101</v>
      </c>
      <c r="E53" s="117"/>
      <c r="F53" s="116">
        <v>181</v>
      </c>
      <c r="G53" s="117"/>
      <c r="H53" s="154">
        <v>231</v>
      </c>
    </row>
    <row r="54" spans="1:8" s="151" customFormat="1" ht="18" customHeight="1" thickBot="1" x14ac:dyDescent="0.2">
      <c r="A54" s="302"/>
      <c r="B54" s="153" t="s">
        <v>124</v>
      </c>
      <c r="C54" s="110">
        <v>243</v>
      </c>
      <c r="D54" s="110">
        <v>5015</v>
      </c>
      <c r="E54" s="111">
        <v>244</v>
      </c>
      <c r="F54" s="110">
        <v>4177</v>
      </c>
      <c r="G54" s="111">
        <v>244</v>
      </c>
      <c r="H54" s="152">
        <v>3542</v>
      </c>
    </row>
    <row r="55" spans="1:8" s="151" customFormat="1" ht="15.75" customHeight="1" x14ac:dyDescent="0.15">
      <c r="A55" s="130" t="s">
        <v>123</v>
      </c>
      <c r="B55" s="128"/>
      <c r="C55" s="116"/>
      <c r="D55" s="106"/>
      <c r="E55" s="116"/>
      <c r="F55" s="106"/>
    </row>
    <row r="56" spans="1:8" s="151" customFormat="1" ht="12" x14ac:dyDescent="0.15">
      <c r="A56" s="128"/>
      <c r="B56" s="128"/>
      <c r="C56" s="116"/>
      <c r="D56" s="116"/>
      <c r="E56" s="116"/>
      <c r="F56" s="116"/>
    </row>
    <row r="57" spans="1:8" s="151" customFormat="1" ht="12" x14ac:dyDescent="0.15"/>
    <row r="58" spans="1:8" s="151" customFormat="1" ht="12" x14ac:dyDescent="0.15"/>
    <row r="59" spans="1:8" s="151" customFormat="1" ht="12" x14ac:dyDescent="0.15"/>
    <row r="60" spans="1:8" s="151" customFormat="1" ht="12" x14ac:dyDescent="0.15"/>
    <row r="61" spans="1:8" s="151" customFormat="1" ht="12" x14ac:dyDescent="0.15"/>
    <row r="62" spans="1:8" s="151" customFormat="1" ht="12" x14ac:dyDescent="0.15"/>
    <row r="63" spans="1:8" s="151" customFormat="1" ht="12" x14ac:dyDescent="0.15"/>
    <row r="64" spans="1:8" s="151" customFormat="1" ht="12" x14ac:dyDescent="0.15"/>
    <row r="65" s="151" customFormat="1" ht="12" x14ac:dyDescent="0.15"/>
    <row r="66" s="151" customFormat="1" ht="12" x14ac:dyDescent="0.15"/>
    <row r="67" s="151" customFormat="1" ht="12" x14ac:dyDescent="0.15"/>
    <row r="68" s="151" customFormat="1" ht="12" x14ac:dyDescent="0.15"/>
    <row r="69" s="151" customFormat="1" ht="12" x14ac:dyDescent="0.15"/>
    <row r="70" s="151" customFormat="1" ht="12" x14ac:dyDescent="0.15"/>
    <row r="71" s="151" customFormat="1" ht="12" x14ac:dyDescent="0.15"/>
    <row r="72" s="151" customFormat="1" ht="12" x14ac:dyDescent="0.15"/>
    <row r="73" s="151" customFormat="1" ht="12" x14ac:dyDescent="0.15"/>
    <row r="74" s="151" customFormat="1" ht="12" x14ac:dyDescent="0.15"/>
    <row r="75" s="151" customFormat="1" ht="12" x14ac:dyDescent="0.15"/>
    <row r="76" s="151" customFormat="1" ht="12" x14ac:dyDescent="0.15"/>
    <row r="77" s="151" customFormat="1" ht="12" x14ac:dyDescent="0.15"/>
    <row r="78" s="151" customFormat="1" ht="12" x14ac:dyDescent="0.15"/>
    <row r="79" s="151" customFormat="1" ht="12" x14ac:dyDescent="0.15"/>
    <row r="80" s="151" customFormat="1" ht="12" x14ac:dyDescent="0.15"/>
    <row r="81" s="151" customFormat="1" ht="12" x14ac:dyDescent="0.15"/>
    <row r="82" s="151" customFormat="1" ht="12" x14ac:dyDescent="0.15"/>
    <row r="83" s="151" customFormat="1" ht="12" x14ac:dyDescent="0.15"/>
    <row r="84" s="151" customFormat="1" ht="12" x14ac:dyDescent="0.15"/>
    <row r="85" s="151" customFormat="1" ht="12" x14ac:dyDescent="0.15"/>
    <row r="86" s="151" customFormat="1" ht="12" x14ac:dyDescent="0.15"/>
    <row r="87" s="151" customFormat="1" ht="12" x14ac:dyDescent="0.15"/>
    <row r="88" s="151" customFormat="1" ht="12" x14ac:dyDescent="0.15"/>
    <row r="89" s="151" customFormat="1" ht="12" x14ac:dyDescent="0.15"/>
    <row r="90" s="151" customFormat="1" ht="12" x14ac:dyDescent="0.15"/>
    <row r="91" s="151" customFormat="1" ht="12" x14ac:dyDescent="0.15"/>
    <row r="92" s="151" customFormat="1" ht="12" x14ac:dyDescent="0.15"/>
    <row r="93" s="151" customFormat="1" ht="12" x14ac:dyDescent="0.15"/>
    <row r="94" s="151" customFormat="1" ht="12" x14ac:dyDescent="0.15"/>
    <row r="95" s="151" customFormat="1" ht="12" x14ac:dyDescent="0.15"/>
    <row r="96" s="151" customFormat="1" ht="12" x14ac:dyDescent="0.15"/>
    <row r="97" s="151" customFormat="1" ht="12" x14ac:dyDescent="0.15"/>
    <row r="98" s="151" customFormat="1" ht="12" x14ac:dyDescent="0.15"/>
    <row r="99" s="151" customFormat="1" ht="12" x14ac:dyDescent="0.15"/>
    <row r="100" s="151" customFormat="1" ht="12" x14ac:dyDescent="0.15"/>
    <row r="101" s="151" customFormat="1" ht="12" x14ac:dyDescent="0.15"/>
    <row r="102" s="151" customFormat="1" ht="12" x14ac:dyDescent="0.15"/>
    <row r="103" s="151" customFormat="1" ht="12" x14ac:dyDescent="0.15"/>
    <row r="104" s="151" customFormat="1" ht="12" x14ac:dyDescent="0.15"/>
    <row r="105" s="151" customFormat="1" ht="12" x14ac:dyDescent="0.15"/>
    <row r="106" s="151" customFormat="1" ht="12" x14ac:dyDescent="0.15"/>
    <row r="107" s="151" customFormat="1" ht="12" x14ac:dyDescent="0.15"/>
    <row r="108" s="151" customFormat="1" ht="12" x14ac:dyDescent="0.15"/>
    <row r="109" s="151" customFormat="1" ht="12" x14ac:dyDescent="0.15"/>
    <row r="110" s="151" customFormat="1" ht="12" x14ac:dyDescent="0.15"/>
    <row r="111" s="151" customFormat="1" ht="12" x14ac:dyDescent="0.15"/>
    <row r="112" s="151" customFormat="1" ht="12" x14ac:dyDescent="0.15"/>
    <row r="113" s="151" customFormat="1" ht="12" x14ac:dyDescent="0.15"/>
    <row r="114" s="151" customFormat="1" ht="12" x14ac:dyDescent="0.15"/>
    <row r="115" s="151" customFormat="1" ht="12" x14ac:dyDescent="0.15"/>
    <row r="116" s="151" customFormat="1" ht="12" x14ac:dyDescent="0.15"/>
    <row r="117" s="151" customFormat="1" ht="12" x14ac:dyDescent="0.15"/>
    <row r="118" s="151" customFormat="1" ht="12" x14ac:dyDescent="0.15"/>
    <row r="119" s="151" customFormat="1" ht="12" x14ac:dyDescent="0.15"/>
    <row r="120" s="151" customFormat="1" ht="12" x14ac:dyDescent="0.15"/>
    <row r="121" s="151" customFormat="1" ht="12" x14ac:dyDescent="0.15"/>
    <row r="122" s="151" customFormat="1" ht="12" x14ac:dyDescent="0.15"/>
    <row r="123" s="151" customFormat="1" ht="12" x14ac:dyDescent="0.15"/>
    <row r="124" s="151" customFormat="1" ht="12" x14ac:dyDescent="0.15"/>
    <row r="125" s="151" customFormat="1" ht="12" x14ac:dyDescent="0.15"/>
    <row r="126" s="151" customFormat="1" ht="12" x14ac:dyDescent="0.15"/>
    <row r="127" s="151" customFormat="1" ht="12" x14ac:dyDescent="0.15"/>
    <row r="128" s="151" customFormat="1" ht="12" x14ac:dyDescent="0.15"/>
    <row r="129" s="151" customFormat="1" ht="12" x14ac:dyDescent="0.15"/>
    <row r="130" s="151" customFormat="1" ht="12" x14ac:dyDescent="0.15"/>
    <row r="131" s="151" customFormat="1" ht="12" x14ac:dyDescent="0.15"/>
    <row r="132" s="151" customFormat="1" ht="12" x14ac:dyDescent="0.15"/>
    <row r="133" s="151" customFormat="1" ht="12" x14ac:dyDescent="0.15"/>
    <row r="134" s="151" customFormat="1" ht="12" x14ac:dyDescent="0.15"/>
    <row r="135" s="151" customFormat="1" ht="12" x14ac:dyDescent="0.15"/>
    <row r="136" s="151" customFormat="1" ht="12" x14ac:dyDescent="0.15"/>
    <row r="137" s="151" customFormat="1" ht="12" x14ac:dyDescent="0.15"/>
    <row r="138" s="151" customFormat="1" ht="12" x14ac:dyDescent="0.15"/>
    <row r="139" s="151" customFormat="1" ht="12" x14ac:dyDescent="0.15"/>
    <row r="140" s="151" customFormat="1" ht="12" x14ac:dyDescent="0.15"/>
    <row r="141" s="151" customFormat="1" ht="12" x14ac:dyDescent="0.15"/>
    <row r="142" s="151" customFormat="1" ht="12" x14ac:dyDescent="0.15"/>
    <row r="143" s="151" customFormat="1" ht="12" x14ac:dyDescent="0.15"/>
  </sheetData>
  <mergeCells count="26">
    <mergeCell ref="A39:A40"/>
    <mergeCell ref="A41:A54"/>
    <mergeCell ref="A26:A34"/>
    <mergeCell ref="E27:F27"/>
    <mergeCell ref="G27:H27"/>
    <mergeCell ref="A35:A36"/>
    <mergeCell ref="A37:A38"/>
    <mergeCell ref="C37:D37"/>
    <mergeCell ref="C38:D38"/>
    <mergeCell ref="A15:A19"/>
    <mergeCell ref="A20:A25"/>
    <mergeCell ref="C24:D24"/>
    <mergeCell ref="E24:F24"/>
    <mergeCell ref="G24:H24"/>
    <mergeCell ref="C25:D25"/>
    <mergeCell ref="E25:F25"/>
    <mergeCell ref="G25:H25"/>
    <mergeCell ref="A12:A13"/>
    <mergeCell ref="C13:D13"/>
    <mergeCell ref="E13:F13"/>
    <mergeCell ref="G13:H13"/>
    <mergeCell ref="A4:B5"/>
    <mergeCell ref="C4:D4"/>
    <mergeCell ref="E4:F4"/>
    <mergeCell ref="G4:H4"/>
    <mergeCell ref="A6:A11"/>
  </mergeCells>
  <phoneticPr fontId="2"/>
  <pageMargins left="0.74803149606299213" right="0.74803149606299213" top="0.98425196850393704" bottom="0.62992125984251968" header="0.59055118110236227" footer="0.51181102362204722"/>
  <pageSetup paperSize="9" scale="79" orientation="portrait" r:id="rId1"/>
  <headerFooter scaleWithDoc="0">
    <oddHeader>&amp;L&amp;"HGPｺﾞｼｯｸM,ﾒﾃﾞｨｳﾑ"8保健・衛生－1保健
&amp;14　5　保健指導活動の状況</oddHeader>
    <firstHeader>&amp;L&amp;"HGPｺﾞｼｯｸM,ﾒﾃﾞｨｳﾑ"8保健・衛生－1保健
&amp;14　5　保健指導活動の状況</first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44"/>
  <sheetViews>
    <sheetView showGridLines="0" view="pageBreakPreview" zoomScaleNormal="100" zoomScaleSheetLayoutView="100" workbookViewId="0">
      <selection activeCell="C45" sqref="C45"/>
    </sheetView>
  </sheetViews>
  <sheetFormatPr defaultRowHeight="13.5" x14ac:dyDescent="0.15"/>
  <cols>
    <col min="1" max="1" width="14.875" style="150" customWidth="1"/>
    <col min="2" max="4" width="18.25" style="150" customWidth="1"/>
    <col min="5" max="5" width="18.25" style="203" customWidth="1"/>
    <col min="6" max="6" width="8.625" style="150" bestFit="1" customWidth="1"/>
    <col min="7" max="13" width="9.25" style="150" bestFit="1" customWidth="1"/>
    <col min="14" max="16" width="8.125" style="150" customWidth="1"/>
    <col min="17" max="18" width="4.625" style="150" customWidth="1"/>
    <col min="19" max="16384" width="9" style="150"/>
  </cols>
  <sheetData>
    <row r="1" spans="1:22" ht="13.5" customHeight="1" x14ac:dyDescent="0.15">
      <c r="A1" s="28" t="s">
        <v>58</v>
      </c>
      <c r="B1" s="202"/>
      <c r="C1" s="197"/>
      <c r="D1" s="197"/>
      <c r="E1" s="221"/>
      <c r="F1" s="197"/>
      <c r="G1" s="197"/>
      <c r="H1" s="197"/>
      <c r="I1" s="197"/>
      <c r="J1" s="197"/>
    </row>
    <row r="2" spans="1:22" ht="17.25" customHeight="1" x14ac:dyDescent="0.15">
      <c r="A2" s="222" t="s">
        <v>210</v>
      </c>
      <c r="B2" s="220"/>
      <c r="C2" s="220"/>
      <c r="D2" s="197"/>
      <c r="E2" s="221"/>
      <c r="F2" s="197"/>
      <c r="G2" s="220"/>
      <c r="H2" s="220"/>
      <c r="I2" s="220"/>
      <c r="J2" s="197"/>
      <c r="K2" s="219"/>
      <c r="M2" s="197"/>
      <c r="N2" s="197"/>
      <c r="O2" s="197"/>
      <c r="P2" s="197"/>
      <c r="Q2" s="197"/>
      <c r="R2" s="197"/>
      <c r="S2" s="197"/>
      <c r="T2" s="197"/>
      <c r="U2" s="197"/>
      <c r="V2" s="197"/>
    </row>
    <row r="3" spans="1:22" s="151" customFormat="1" ht="12.75" customHeight="1" thickBot="1" x14ac:dyDescent="0.2">
      <c r="A3" s="218"/>
      <c r="B3" s="114"/>
      <c r="C3" s="114"/>
      <c r="D3" s="116"/>
      <c r="E3" s="217"/>
      <c r="F3" s="116"/>
      <c r="G3" s="114"/>
      <c r="H3" s="114"/>
      <c r="I3" s="114"/>
      <c r="J3" s="116"/>
      <c r="K3" s="128"/>
      <c r="M3" s="116"/>
      <c r="N3" s="116"/>
      <c r="O3" s="116"/>
      <c r="P3" s="116"/>
      <c r="Q3" s="116"/>
      <c r="R3" s="116"/>
      <c r="S3" s="116"/>
      <c r="T3" s="116"/>
      <c r="U3" s="116"/>
      <c r="V3" s="116"/>
    </row>
    <row r="4" spans="1:22" s="151" customFormat="1" ht="21" customHeight="1" x14ac:dyDescent="0.15">
      <c r="A4" s="216" t="s">
        <v>209</v>
      </c>
      <c r="B4" s="215" t="s">
        <v>208</v>
      </c>
      <c r="C4" s="215" t="s">
        <v>207</v>
      </c>
      <c r="D4" s="215" t="s">
        <v>206</v>
      </c>
      <c r="E4" s="214" t="s">
        <v>205</v>
      </c>
      <c r="F4" s="116"/>
      <c r="G4" s="116"/>
      <c r="H4" s="116"/>
      <c r="I4" s="116"/>
      <c r="J4" s="116"/>
      <c r="M4" s="116"/>
      <c r="N4" s="116"/>
      <c r="O4" s="116"/>
      <c r="P4" s="116"/>
      <c r="Q4" s="116"/>
      <c r="R4" s="116"/>
      <c r="S4" s="116"/>
      <c r="T4" s="116"/>
      <c r="U4" s="116"/>
      <c r="V4" s="116"/>
    </row>
    <row r="5" spans="1:22" s="151" customFormat="1" ht="21" customHeight="1" x14ac:dyDescent="0.15">
      <c r="A5" s="212" t="s">
        <v>204</v>
      </c>
      <c r="B5" s="213">
        <v>1176</v>
      </c>
      <c r="C5" s="213">
        <v>232</v>
      </c>
      <c r="D5" s="120">
        <f t="shared" ref="D5:D27" si="0">B5+C5</f>
        <v>1408</v>
      </c>
      <c r="E5" s="210">
        <f t="shared" ref="E5:E33" si="1">C5/D5*100</f>
        <v>16.477272727272727</v>
      </c>
      <c r="F5" s="116"/>
      <c r="G5" s="116"/>
      <c r="H5" s="116"/>
      <c r="I5" s="116"/>
      <c r="J5" s="116"/>
      <c r="M5" s="116"/>
      <c r="N5" s="116"/>
      <c r="O5" s="116"/>
      <c r="P5" s="116"/>
      <c r="Q5" s="116"/>
      <c r="R5" s="116"/>
      <c r="S5" s="116"/>
      <c r="T5" s="116"/>
      <c r="U5" s="116"/>
      <c r="V5" s="116"/>
    </row>
    <row r="6" spans="1:22" s="151" customFormat="1" ht="21" customHeight="1" x14ac:dyDescent="0.15">
      <c r="A6" s="212">
        <v>2</v>
      </c>
      <c r="B6" s="213">
        <v>1140</v>
      </c>
      <c r="C6" s="213">
        <v>259</v>
      </c>
      <c r="D6" s="120">
        <f t="shared" si="0"/>
        <v>1399</v>
      </c>
      <c r="E6" s="210">
        <f t="shared" si="1"/>
        <v>18.513223731236597</v>
      </c>
      <c r="F6" s="116"/>
      <c r="G6" s="116"/>
      <c r="H6" s="116"/>
      <c r="I6" s="116"/>
      <c r="J6" s="116"/>
      <c r="M6" s="116"/>
      <c r="N6" s="116"/>
      <c r="O6" s="116"/>
      <c r="P6" s="116"/>
      <c r="Q6" s="116"/>
      <c r="R6" s="116"/>
      <c r="S6" s="116"/>
      <c r="T6" s="116"/>
      <c r="U6" s="116"/>
      <c r="V6" s="116"/>
    </row>
    <row r="7" spans="1:22" s="151" customFormat="1" ht="21" customHeight="1" x14ac:dyDescent="0.15">
      <c r="A7" s="212">
        <v>3</v>
      </c>
      <c r="B7" s="213">
        <v>959</v>
      </c>
      <c r="C7" s="213">
        <v>216</v>
      </c>
      <c r="D7" s="120">
        <f t="shared" si="0"/>
        <v>1175</v>
      </c>
      <c r="E7" s="210">
        <f t="shared" si="1"/>
        <v>18.382978723404257</v>
      </c>
      <c r="F7" s="116"/>
      <c r="G7" s="116"/>
      <c r="H7" s="116"/>
      <c r="I7" s="116"/>
      <c r="J7" s="116"/>
      <c r="M7" s="116"/>
      <c r="N7" s="116"/>
      <c r="O7" s="116"/>
      <c r="P7" s="116"/>
      <c r="Q7" s="116"/>
      <c r="R7" s="116"/>
      <c r="S7" s="116"/>
      <c r="T7" s="116"/>
      <c r="U7" s="116"/>
      <c r="V7" s="116"/>
    </row>
    <row r="8" spans="1:22" s="151" customFormat="1" ht="21" customHeight="1" x14ac:dyDescent="0.15">
      <c r="A8" s="212">
        <v>4</v>
      </c>
      <c r="B8" s="213">
        <v>963</v>
      </c>
      <c r="C8" s="213">
        <v>205</v>
      </c>
      <c r="D8" s="120">
        <f t="shared" si="0"/>
        <v>1168</v>
      </c>
      <c r="E8" s="210">
        <f t="shared" si="1"/>
        <v>17.551369863013701</v>
      </c>
      <c r="F8" s="116"/>
      <c r="G8" s="116"/>
      <c r="H8" s="116"/>
      <c r="I8" s="116"/>
      <c r="J8" s="116"/>
      <c r="M8" s="116"/>
      <c r="N8" s="116"/>
      <c r="O8" s="116"/>
      <c r="P8" s="116"/>
      <c r="Q8" s="116"/>
      <c r="R8" s="116"/>
      <c r="S8" s="116"/>
      <c r="T8" s="116"/>
      <c r="U8" s="116"/>
      <c r="V8" s="116"/>
    </row>
    <row r="9" spans="1:22" s="151" customFormat="1" ht="21" customHeight="1" x14ac:dyDescent="0.15">
      <c r="A9" s="212">
        <v>5</v>
      </c>
      <c r="B9" s="213">
        <v>815</v>
      </c>
      <c r="C9" s="213">
        <v>166</v>
      </c>
      <c r="D9" s="120">
        <f t="shared" si="0"/>
        <v>981</v>
      </c>
      <c r="E9" s="210">
        <f t="shared" si="1"/>
        <v>16.921508664627929</v>
      </c>
      <c r="F9" s="116"/>
      <c r="G9" s="116"/>
      <c r="H9" s="116"/>
      <c r="I9" s="116"/>
      <c r="J9" s="116"/>
      <c r="M9" s="116"/>
      <c r="N9" s="116"/>
      <c r="O9" s="116"/>
      <c r="P9" s="116"/>
      <c r="Q9" s="116"/>
      <c r="R9" s="116"/>
      <c r="S9" s="116"/>
      <c r="T9" s="116"/>
      <c r="U9" s="116"/>
      <c r="V9" s="116"/>
    </row>
    <row r="10" spans="1:22" s="151" customFormat="1" ht="21" customHeight="1" x14ac:dyDescent="0.15">
      <c r="A10" s="212">
        <v>6</v>
      </c>
      <c r="B10" s="213">
        <v>992</v>
      </c>
      <c r="C10" s="213">
        <v>194</v>
      </c>
      <c r="D10" s="120">
        <f t="shared" si="0"/>
        <v>1186</v>
      </c>
      <c r="E10" s="210">
        <f t="shared" si="1"/>
        <v>16.357504215851602</v>
      </c>
      <c r="F10" s="116"/>
      <c r="G10" s="116"/>
      <c r="H10" s="116"/>
      <c r="I10" s="116"/>
      <c r="J10" s="116"/>
      <c r="M10" s="116"/>
      <c r="N10" s="116"/>
      <c r="O10" s="116"/>
      <c r="P10" s="116"/>
      <c r="Q10" s="116"/>
      <c r="R10" s="116"/>
      <c r="S10" s="116"/>
      <c r="T10" s="116"/>
      <c r="U10" s="116"/>
      <c r="V10" s="116"/>
    </row>
    <row r="11" spans="1:22" s="151" customFormat="1" ht="21" customHeight="1" x14ac:dyDescent="0.15">
      <c r="A11" s="212">
        <v>7</v>
      </c>
      <c r="B11" s="213">
        <v>853</v>
      </c>
      <c r="C11" s="213">
        <v>191</v>
      </c>
      <c r="D11" s="120">
        <f t="shared" si="0"/>
        <v>1044</v>
      </c>
      <c r="E11" s="210">
        <f t="shared" si="1"/>
        <v>18.29501915708812</v>
      </c>
      <c r="F11" s="116"/>
      <c r="G11" s="116"/>
      <c r="H11" s="116"/>
      <c r="I11" s="116"/>
      <c r="J11" s="116"/>
      <c r="M11" s="116"/>
      <c r="N11" s="116"/>
      <c r="O11" s="116"/>
      <c r="P11" s="116"/>
      <c r="Q11" s="116"/>
      <c r="R11" s="116"/>
      <c r="S11" s="116"/>
      <c r="T11" s="116"/>
      <c r="U11" s="116"/>
      <c r="V11" s="116"/>
    </row>
    <row r="12" spans="1:22" s="151" customFormat="1" ht="21" customHeight="1" x14ac:dyDescent="0.15">
      <c r="A12" s="212">
        <v>8</v>
      </c>
      <c r="B12" s="213">
        <v>1075</v>
      </c>
      <c r="C12" s="213">
        <v>260</v>
      </c>
      <c r="D12" s="120">
        <f t="shared" si="0"/>
        <v>1335</v>
      </c>
      <c r="E12" s="210">
        <f t="shared" si="1"/>
        <v>19.475655430711612</v>
      </c>
      <c r="F12" s="116"/>
      <c r="G12" s="116"/>
      <c r="H12" s="116"/>
      <c r="I12" s="116"/>
      <c r="J12" s="116"/>
      <c r="M12" s="116"/>
      <c r="N12" s="116"/>
      <c r="O12" s="116"/>
      <c r="P12" s="116"/>
      <c r="Q12" s="116"/>
      <c r="R12" s="116"/>
      <c r="S12" s="116"/>
      <c r="T12" s="116"/>
      <c r="U12" s="116"/>
      <c r="V12" s="116"/>
    </row>
    <row r="13" spans="1:22" s="151" customFormat="1" ht="21" customHeight="1" x14ac:dyDescent="0.15">
      <c r="A13" s="212">
        <v>9</v>
      </c>
      <c r="B13" s="213">
        <v>683</v>
      </c>
      <c r="C13" s="213">
        <v>285</v>
      </c>
      <c r="D13" s="120">
        <f t="shared" si="0"/>
        <v>968</v>
      </c>
      <c r="E13" s="210">
        <f t="shared" si="1"/>
        <v>29.442148760330578</v>
      </c>
      <c r="F13" s="116"/>
      <c r="G13" s="116"/>
      <c r="H13" s="116"/>
      <c r="I13" s="116"/>
      <c r="J13" s="116"/>
      <c r="M13" s="116"/>
      <c r="N13" s="116"/>
      <c r="O13" s="116"/>
      <c r="P13" s="116"/>
      <c r="Q13" s="116"/>
      <c r="R13" s="116"/>
      <c r="S13" s="116"/>
      <c r="T13" s="116"/>
      <c r="U13" s="116"/>
      <c r="V13" s="116"/>
    </row>
    <row r="14" spans="1:22" s="151" customFormat="1" ht="21" customHeight="1" x14ac:dyDescent="0.15">
      <c r="A14" s="212">
        <v>10</v>
      </c>
      <c r="B14" s="213">
        <v>860</v>
      </c>
      <c r="C14" s="213">
        <v>319</v>
      </c>
      <c r="D14" s="120">
        <f t="shared" si="0"/>
        <v>1179</v>
      </c>
      <c r="E14" s="210">
        <f t="shared" si="1"/>
        <v>27.056827820186598</v>
      </c>
      <c r="F14" s="116"/>
      <c r="G14" s="116"/>
      <c r="H14" s="116"/>
      <c r="I14" s="116"/>
      <c r="J14" s="116"/>
      <c r="M14" s="116"/>
      <c r="N14" s="116"/>
      <c r="O14" s="116"/>
      <c r="P14" s="116"/>
      <c r="Q14" s="116"/>
      <c r="R14" s="116"/>
      <c r="S14" s="116"/>
      <c r="T14" s="116"/>
      <c r="U14" s="116"/>
      <c r="V14" s="116"/>
    </row>
    <row r="15" spans="1:22" s="151" customFormat="1" ht="21" customHeight="1" x14ac:dyDescent="0.15">
      <c r="A15" s="212">
        <v>11</v>
      </c>
      <c r="B15" s="213">
        <v>675</v>
      </c>
      <c r="C15" s="213">
        <v>272</v>
      </c>
      <c r="D15" s="120">
        <f t="shared" si="0"/>
        <v>947</v>
      </c>
      <c r="E15" s="210">
        <f t="shared" si="1"/>
        <v>28.722280887011614</v>
      </c>
      <c r="F15" s="116"/>
      <c r="G15" s="116"/>
      <c r="H15" s="116"/>
      <c r="I15" s="116"/>
      <c r="J15" s="116"/>
      <c r="M15" s="116"/>
      <c r="N15" s="116"/>
      <c r="O15" s="116"/>
      <c r="P15" s="116"/>
      <c r="Q15" s="116"/>
      <c r="R15" s="116"/>
      <c r="S15" s="116"/>
      <c r="T15" s="116"/>
      <c r="U15" s="116"/>
      <c r="V15" s="116"/>
    </row>
    <row r="16" spans="1:22" s="151" customFormat="1" ht="21" customHeight="1" x14ac:dyDescent="0.15">
      <c r="A16" s="212">
        <v>12</v>
      </c>
      <c r="B16" s="120">
        <v>641</v>
      </c>
      <c r="C16" s="120">
        <v>189</v>
      </c>
      <c r="D16" s="120">
        <f t="shared" si="0"/>
        <v>830</v>
      </c>
      <c r="E16" s="210">
        <f t="shared" si="1"/>
        <v>22.771084337349397</v>
      </c>
      <c r="F16" s="116"/>
      <c r="G16" s="116"/>
      <c r="H16" s="116"/>
      <c r="I16" s="116"/>
      <c r="J16" s="116"/>
      <c r="M16" s="116"/>
      <c r="N16" s="116"/>
      <c r="O16" s="116"/>
      <c r="P16" s="116"/>
      <c r="Q16" s="116"/>
      <c r="R16" s="116"/>
      <c r="S16" s="116"/>
      <c r="T16" s="116"/>
      <c r="U16" s="116"/>
      <c r="V16" s="116"/>
    </row>
    <row r="17" spans="1:22" s="151" customFormat="1" ht="21" customHeight="1" x14ac:dyDescent="0.15">
      <c r="A17" s="212">
        <v>13</v>
      </c>
      <c r="B17" s="120">
        <v>703</v>
      </c>
      <c r="C17" s="120">
        <v>207</v>
      </c>
      <c r="D17" s="120">
        <f t="shared" si="0"/>
        <v>910</v>
      </c>
      <c r="E17" s="210">
        <f t="shared" si="1"/>
        <v>22.747252747252748</v>
      </c>
      <c r="F17" s="116"/>
      <c r="G17" s="116"/>
      <c r="H17" s="116"/>
      <c r="I17" s="116"/>
      <c r="J17" s="116"/>
      <c r="M17" s="116"/>
      <c r="N17" s="116"/>
      <c r="O17" s="116"/>
      <c r="P17" s="116"/>
      <c r="Q17" s="116"/>
      <c r="R17" s="116"/>
      <c r="S17" s="116"/>
      <c r="T17" s="116"/>
      <c r="U17" s="116"/>
      <c r="V17" s="116"/>
    </row>
    <row r="18" spans="1:22" s="151" customFormat="1" ht="21" customHeight="1" x14ac:dyDescent="0.15">
      <c r="A18" s="212">
        <v>14</v>
      </c>
      <c r="B18" s="120">
        <v>893</v>
      </c>
      <c r="C18" s="120">
        <v>244</v>
      </c>
      <c r="D18" s="120">
        <f t="shared" si="0"/>
        <v>1137</v>
      </c>
      <c r="E18" s="210">
        <f t="shared" si="1"/>
        <v>21.459982409850483</v>
      </c>
      <c r="F18" s="143"/>
      <c r="G18" s="143"/>
      <c r="H18" s="143"/>
      <c r="I18" s="143"/>
      <c r="J18" s="143"/>
      <c r="M18" s="116"/>
      <c r="N18" s="116"/>
      <c r="O18" s="116"/>
      <c r="P18" s="116"/>
      <c r="Q18" s="116"/>
      <c r="R18" s="116"/>
      <c r="S18" s="116"/>
      <c r="T18" s="116"/>
      <c r="U18" s="116"/>
      <c r="V18" s="116"/>
    </row>
    <row r="19" spans="1:22" s="151" customFormat="1" ht="21" customHeight="1" x14ac:dyDescent="0.15">
      <c r="A19" s="212">
        <v>15</v>
      </c>
      <c r="B19" s="120">
        <v>893</v>
      </c>
      <c r="C19" s="120">
        <v>288</v>
      </c>
      <c r="D19" s="120">
        <f t="shared" si="0"/>
        <v>1181</v>
      </c>
      <c r="E19" s="210">
        <f t="shared" si="1"/>
        <v>24.386113463166808</v>
      </c>
      <c r="F19" s="143"/>
      <c r="G19" s="143"/>
      <c r="H19" s="143"/>
      <c r="I19" s="143"/>
      <c r="J19" s="143"/>
      <c r="M19" s="116"/>
      <c r="N19" s="116"/>
      <c r="O19" s="116"/>
      <c r="P19" s="116"/>
      <c r="Q19" s="116"/>
      <c r="R19" s="116"/>
      <c r="S19" s="116"/>
      <c r="T19" s="116"/>
      <c r="U19" s="116"/>
      <c r="V19" s="116"/>
    </row>
    <row r="20" spans="1:22" s="151" customFormat="1" ht="21" customHeight="1" x14ac:dyDescent="0.15">
      <c r="A20" s="212">
        <v>16</v>
      </c>
      <c r="B20" s="120">
        <v>824</v>
      </c>
      <c r="C20" s="120">
        <v>262</v>
      </c>
      <c r="D20" s="120">
        <f t="shared" si="0"/>
        <v>1086</v>
      </c>
      <c r="E20" s="210">
        <f t="shared" si="1"/>
        <v>24.125230202578269</v>
      </c>
      <c r="F20" s="143"/>
      <c r="G20" s="143"/>
      <c r="H20" s="143"/>
      <c r="I20" s="143"/>
      <c r="J20" s="143"/>
      <c r="M20" s="116"/>
      <c r="N20" s="116"/>
      <c r="O20" s="116"/>
      <c r="P20" s="116"/>
      <c r="Q20" s="116"/>
      <c r="R20" s="116"/>
      <c r="S20" s="116"/>
      <c r="T20" s="116"/>
      <c r="U20" s="116"/>
      <c r="V20" s="116"/>
    </row>
    <row r="21" spans="1:22" s="151" customFormat="1" ht="21" customHeight="1" x14ac:dyDescent="0.15">
      <c r="A21" s="212">
        <v>17</v>
      </c>
      <c r="B21" s="211">
        <v>946</v>
      </c>
      <c r="C21" s="211">
        <v>252</v>
      </c>
      <c r="D21" s="120">
        <f t="shared" si="0"/>
        <v>1198</v>
      </c>
      <c r="E21" s="210">
        <f t="shared" si="1"/>
        <v>21.035058430717861</v>
      </c>
      <c r="F21" s="143"/>
      <c r="G21" s="143"/>
      <c r="H21" s="143"/>
      <c r="I21" s="143"/>
      <c r="J21" s="143"/>
      <c r="M21" s="116"/>
      <c r="N21" s="116"/>
      <c r="O21" s="116"/>
      <c r="P21" s="116"/>
      <c r="Q21" s="116"/>
      <c r="R21" s="116"/>
      <c r="S21" s="116"/>
      <c r="T21" s="116"/>
      <c r="U21" s="116"/>
      <c r="V21" s="116"/>
    </row>
    <row r="22" spans="1:22" s="151" customFormat="1" ht="21" customHeight="1" x14ac:dyDescent="0.15">
      <c r="A22" s="212">
        <v>18</v>
      </c>
      <c r="B22" s="211">
        <v>939</v>
      </c>
      <c r="C22" s="211">
        <v>282</v>
      </c>
      <c r="D22" s="120">
        <f t="shared" si="0"/>
        <v>1221</v>
      </c>
      <c r="E22" s="210">
        <f t="shared" si="1"/>
        <v>23.095823095823096</v>
      </c>
      <c r="F22" s="143"/>
      <c r="G22" s="143"/>
      <c r="H22" s="143"/>
      <c r="I22" s="143"/>
      <c r="J22" s="143"/>
      <c r="M22" s="116"/>
      <c r="N22" s="116"/>
      <c r="O22" s="116"/>
      <c r="P22" s="116"/>
      <c r="Q22" s="116"/>
      <c r="R22" s="116"/>
      <c r="S22" s="116"/>
      <c r="T22" s="116"/>
      <c r="U22" s="116"/>
      <c r="V22" s="116"/>
    </row>
    <row r="23" spans="1:22" s="151" customFormat="1" ht="21" customHeight="1" x14ac:dyDescent="0.15">
      <c r="A23" s="212">
        <v>19</v>
      </c>
      <c r="B23" s="211">
        <v>897</v>
      </c>
      <c r="C23" s="211">
        <v>320</v>
      </c>
      <c r="D23" s="120">
        <f t="shared" si="0"/>
        <v>1217</v>
      </c>
      <c r="E23" s="210">
        <f t="shared" si="1"/>
        <v>26.294165981922763</v>
      </c>
      <c r="F23" s="143"/>
      <c r="G23" s="143"/>
      <c r="H23" s="143"/>
      <c r="I23" s="143"/>
      <c r="J23" s="143"/>
      <c r="M23" s="116"/>
      <c r="N23" s="116"/>
      <c r="O23" s="116"/>
      <c r="P23" s="116"/>
      <c r="Q23" s="116"/>
      <c r="R23" s="116"/>
      <c r="S23" s="116"/>
      <c r="T23" s="116"/>
      <c r="U23" s="116"/>
      <c r="V23" s="116"/>
    </row>
    <row r="24" spans="1:22" s="151" customFormat="1" ht="21" customHeight="1" x14ac:dyDescent="0.15">
      <c r="A24" s="212">
        <v>20</v>
      </c>
      <c r="B24" s="211">
        <v>851</v>
      </c>
      <c r="C24" s="211">
        <v>228</v>
      </c>
      <c r="D24" s="120">
        <f t="shared" si="0"/>
        <v>1079</v>
      </c>
      <c r="E24" s="210">
        <f t="shared" si="1"/>
        <v>21.130676552363301</v>
      </c>
      <c r="F24" s="143"/>
      <c r="G24" s="143"/>
      <c r="H24" s="143"/>
      <c r="I24" s="143"/>
      <c r="J24" s="143"/>
      <c r="M24" s="116"/>
      <c r="N24" s="116"/>
      <c r="O24" s="116"/>
      <c r="P24" s="116"/>
      <c r="Q24" s="116"/>
      <c r="R24" s="116"/>
      <c r="S24" s="116"/>
      <c r="T24" s="116"/>
      <c r="U24" s="116"/>
      <c r="V24" s="116"/>
    </row>
    <row r="25" spans="1:22" s="151" customFormat="1" ht="21" customHeight="1" x14ac:dyDescent="0.15">
      <c r="A25" s="212">
        <v>21</v>
      </c>
      <c r="B25" s="211">
        <v>1034</v>
      </c>
      <c r="C25" s="211">
        <v>266</v>
      </c>
      <c r="D25" s="120">
        <f t="shared" si="0"/>
        <v>1300</v>
      </c>
      <c r="E25" s="210">
        <f t="shared" si="1"/>
        <v>20.46153846153846</v>
      </c>
      <c r="F25" s="143"/>
      <c r="G25" s="143"/>
      <c r="H25" s="143"/>
      <c r="I25" s="143"/>
      <c r="J25" s="143"/>
      <c r="M25" s="116"/>
      <c r="N25" s="116"/>
      <c r="O25" s="116"/>
      <c r="P25" s="116"/>
      <c r="Q25" s="116"/>
      <c r="R25" s="116"/>
      <c r="S25" s="116"/>
      <c r="T25" s="116"/>
      <c r="U25" s="116"/>
      <c r="V25" s="116"/>
    </row>
    <row r="26" spans="1:22" s="151" customFormat="1" ht="21" customHeight="1" x14ac:dyDescent="0.15">
      <c r="A26" s="212">
        <v>22</v>
      </c>
      <c r="B26" s="211">
        <v>764</v>
      </c>
      <c r="C26" s="211">
        <v>203</v>
      </c>
      <c r="D26" s="120">
        <f t="shared" si="0"/>
        <v>967</v>
      </c>
      <c r="E26" s="210">
        <f t="shared" si="1"/>
        <v>20.992761116856258</v>
      </c>
      <c r="F26" s="143"/>
      <c r="G26" s="143"/>
      <c r="H26" s="143"/>
      <c r="I26" s="143"/>
      <c r="J26" s="143"/>
      <c r="M26" s="116"/>
      <c r="N26" s="116"/>
      <c r="O26" s="116"/>
      <c r="P26" s="116"/>
      <c r="Q26" s="116"/>
      <c r="R26" s="116"/>
      <c r="S26" s="116"/>
      <c r="T26" s="116"/>
      <c r="U26" s="116"/>
      <c r="V26" s="116"/>
    </row>
    <row r="27" spans="1:22" s="151" customFormat="1" ht="21" customHeight="1" x14ac:dyDescent="0.15">
      <c r="A27" s="212">
        <v>23</v>
      </c>
      <c r="B27" s="211">
        <v>691</v>
      </c>
      <c r="C27" s="211">
        <v>138</v>
      </c>
      <c r="D27" s="120">
        <f t="shared" si="0"/>
        <v>829</v>
      </c>
      <c r="E27" s="210">
        <f t="shared" si="1"/>
        <v>16.646562123039807</v>
      </c>
      <c r="F27" s="143"/>
      <c r="G27" s="143"/>
      <c r="H27" s="143"/>
      <c r="I27" s="143"/>
      <c r="J27" s="143"/>
      <c r="M27" s="116"/>
      <c r="N27" s="116"/>
      <c r="O27" s="116"/>
      <c r="P27" s="116"/>
      <c r="Q27" s="116"/>
      <c r="R27" s="116"/>
      <c r="S27" s="116"/>
      <c r="T27" s="116"/>
      <c r="U27" s="116"/>
      <c r="V27" s="116"/>
    </row>
    <row r="28" spans="1:22" s="151" customFormat="1" ht="21" customHeight="1" x14ac:dyDescent="0.15">
      <c r="A28" s="212">
        <v>24</v>
      </c>
      <c r="B28" s="211">
        <v>674</v>
      </c>
      <c r="C28" s="211">
        <v>169</v>
      </c>
      <c r="D28" s="120">
        <v>843</v>
      </c>
      <c r="E28" s="210">
        <f t="shared" si="1"/>
        <v>20.047449584816132</v>
      </c>
      <c r="F28" s="143"/>
      <c r="G28" s="143"/>
      <c r="H28" s="143"/>
      <c r="I28" s="143"/>
      <c r="J28" s="143"/>
      <c r="M28" s="116"/>
      <c r="N28" s="116"/>
      <c r="O28" s="116"/>
      <c r="P28" s="116"/>
      <c r="Q28" s="116"/>
      <c r="R28" s="116"/>
      <c r="S28" s="116"/>
      <c r="T28" s="116"/>
      <c r="U28" s="116"/>
      <c r="V28" s="116"/>
    </row>
    <row r="29" spans="1:22" s="151" customFormat="1" ht="21" customHeight="1" x14ac:dyDescent="0.15">
      <c r="A29" s="212">
        <v>25</v>
      </c>
      <c r="B29" s="211">
        <v>577</v>
      </c>
      <c r="C29" s="211">
        <v>136</v>
      </c>
      <c r="D29" s="120">
        <v>713</v>
      </c>
      <c r="E29" s="210">
        <f t="shared" si="1"/>
        <v>19.074333800841515</v>
      </c>
      <c r="F29" s="143"/>
      <c r="G29" s="143"/>
      <c r="H29" s="143"/>
      <c r="I29" s="143"/>
      <c r="J29" s="143"/>
      <c r="M29" s="116"/>
      <c r="N29" s="116"/>
      <c r="O29" s="116"/>
      <c r="P29" s="116"/>
      <c r="Q29" s="116"/>
      <c r="R29" s="116"/>
      <c r="S29" s="116"/>
      <c r="T29" s="116"/>
      <c r="U29" s="116"/>
      <c r="V29" s="116"/>
    </row>
    <row r="30" spans="1:22" s="151" customFormat="1" ht="21" customHeight="1" x14ac:dyDescent="0.15">
      <c r="A30" s="212">
        <v>26</v>
      </c>
      <c r="B30" s="211">
        <v>668</v>
      </c>
      <c r="C30" s="211">
        <v>135</v>
      </c>
      <c r="D30" s="120">
        <v>803</v>
      </c>
      <c r="E30" s="210">
        <f t="shared" si="1"/>
        <v>16.811955168119553</v>
      </c>
      <c r="F30" s="143"/>
      <c r="G30" s="143"/>
      <c r="H30" s="143"/>
      <c r="I30" s="143"/>
      <c r="J30" s="143"/>
      <c r="M30" s="116"/>
      <c r="N30" s="116"/>
      <c r="O30" s="116"/>
      <c r="P30" s="116"/>
      <c r="Q30" s="116"/>
      <c r="R30" s="116"/>
      <c r="S30" s="116"/>
      <c r="T30" s="116"/>
      <c r="U30" s="116"/>
      <c r="V30" s="116"/>
    </row>
    <row r="31" spans="1:22" s="151" customFormat="1" ht="21" customHeight="1" x14ac:dyDescent="0.15">
      <c r="A31" s="212">
        <v>27</v>
      </c>
      <c r="B31" s="211">
        <v>635</v>
      </c>
      <c r="C31" s="211">
        <v>125</v>
      </c>
      <c r="D31" s="120">
        <v>760</v>
      </c>
      <c r="E31" s="210">
        <f t="shared" si="1"/>
        <v>16.447368421052634</v>
      </c>
      <c r="F31" s="143"/>
      <c r="G31" s="143"/>
      <c r="H31" s="143"/>
      <c r="I31" s="143"/>
      <c r="J31" s="143"/>
      <c r="M31" s="116"/>
      <c r="N31" s="116"/>
      <c r="O31" s="116"/>
      <c r="P31" s="116"/>
      <c r="Q31" s="116"/>
      <c r="R31" s="116"/>
      <c r="S31" s="116"/>
      <c r="T31" s="116"/>
      <c r="U31" s="116"/>
      <c r="V31" s="116"/>
    </row>
    <row r="32" spans="1:22" s="151" customFormat="1" ht="21" customHeight="1" x14ac:dyDescent="0.15">
      <c r="A32" s="212">
        <v>28</v>
      </c>
      <c r="B32" s="211">
        <v>649</v>
      </c>
      <c r="C32" s="211">
        <v>145</v>
      </c>
      <c r="D32" s="120">
        <v>794</v>
      </c>
      <c r="E32" s="210">
        <f t="shared" si="1"/>
        <v>18.261964735516372</v>
      </c>
      <c r="F32" s="143"/>
      <c r="G32" s="143"/>
      <c r="H32" s="143"/>
      <c r="I32" s="143"/>
      <c r="J32" s="143"/>
      <c r="M32" s="116"/>
      <c r="N32" s="116"/>
      <c r="O32" s="116"/>
      <c r="P32" s="116"/>
      <c r="Q32" s="116"/>
      <c r="R32" s="116"/>
      <c r="S32" s="116"/>
      <c r="T32" s="116"/>
      <c r="U32" s="116"/>
      <c r="V32" s="116"/>
    </row>
    <row r="33" spans="1:22" s="151" customFormat="1" ht="21" customHeight="1" thickBot="1" x14ac:dyDescent="0.2">
      <c r="A33" s="209">
        <v>29</v>
      </c>
      <c r="B33" s="208">
        <v>534</v>
      </c>
      <c r="C33" s="208">
        <v>110</v>
      </c>
      <c r="D33" s="207">
        <v>644</v>
      </c>
      <c r="E33" s="206">
        <f t="shared" si="1"/>
        <v>17.080745341614907</v>
      </c>
      <c r="F33" s="143"/>
      <c r="G33" s="143"/>
      <c r="H33" s="143"/>
      <c r="I33" s="143"/>
      <c r="J33" s="143"/>
      <c r="M33" s="116"/>
      <c r="N33" s="116"/>
      <c r="O33" s="116"/>
      <c r="P33" s="116"/>
      <c r="Q33" s="116"/>
      <c r="R33" s="116"/>
      <c r="S33" s="116"/>
      <c r="T33" s="116"/>
      <c r="U33" s="116"/>
      <c r="V33" s="116"/>
    </row>
    <row r="34" spans="1:22" s="151" customFormat="1" ht="12" x14ac:dyDescent="0.15">
      <c r="A34" s="205" t="s">
        <v>95</v>
      </c>
      <c r="E34" s="204"/>
      <c r="M34" s="116"/>
      <c r="N34" s="116"/>
      <c r="O34" s="116"/>
      <c r="P34" s="116"/>
      <c r="Q34" s="116"/>
      <c r="R34" s="116"/>
      <c r="S34" s="116"/>
      <c r="T34" s="116"/>
      <c r="U34" s="116"/>
      <c r="V34" s="116"/>
    </row>
    <row r="35" spans="1:22" s="151" customFormat="1" ht="12" x14ac:dyDescent="0.15">
      <c r="A35" s="312" t="s">
        <v>203</v>
      </c>
      <c r="B35" s="312"/>
      <c r="C35" s="312"/>
      <c r="D35" s="312"/>
      <c r="E35" s="312"/>
      <c r="F35" s="143"/>
      <c r="G35" s="143"/>
      <c r="H35" s="143"/>
      <c r="I35" s="143"/>
      <c r="J35" s="143"/>
      <c r="M35" s="116"/>
      <c r="N35" s="116"/>
      <c r="O35" s="116"/>
      <c r="P35" s="116"/>
      <c r="Q35" s="116"/>
      <c r="R35" s="116"/>
      <c r="S35" s="116"/>
      <c r="T35" s="116"/>
      <c r="U35" s="116"/>
      <c r="V35" s="116"/>
    </row>
    <row r="36" spans="1:22" s="151" customFormat="1" ht="12" x14ac:dyDescent="0.15">
      <c r="E36" s="204"/>
    </row>
    <row r="37" spans="1:22" s="151" customFormat="1" ht="12" x14ac:dyDescent="0.15">
      <c r="E37" s="204"/>
    </row>
    <row r="38" spans="1:22" s="151" customFormat="1" ht="12" x14ac:dyDescent="0.15">
      <c r="E38" s="204"/>
    </row>
    <row r="39" spans="1:22" s="151" customFormat="1" ht="12" x14ac:dyDescent="0.15">
      <c r="E39" s="204"/>
    </row>
    <row r="40" spans="1:22" s="151" customFormat="1" ht="12" x14ac:dyDescent="0.15">
      <c r="E40" s="204"/>
    </row>
    <row r="41" spans="1:22" s="151" customFormat="1" ht="12" x14ac:dyDescent="0.15">
      <c r="E41" s="204"/>
    </row>
    <row r="42" spans="1:22" s="151" customFormat="1" ht="12" x14ac:dyDescent="0.15">
      <c r="E42" s="204"/>
    </row>
    <row r="43" spans="1:22" s="151" customFormat="1" ht="12" x14ac:dyDescent="0.15">
      <c r="E43" s="204"/>
    </row>
    <row r="44" spans="1:22" s="151" customFormat="1" ht="12" x14ac:dyDescent="0.15">
      <c r="E44" s="204"/>
    </row>
    <row r="45" spans="1:22" s="151" customFormat="1" ht="12" x14ac:dyDescent="0.15">
      <c r="E45" s="204"/>
    </row>
    <row r="46" spans="1:22" s="151" customFormat="1" ht="12" x14ac:dyDescent="0.15">
      <c r="E46" s="204"/>
    </row>
    <row r="47" spans="1:22" s="151" customFormat="1" ht="12" x14ac:dyDescent="0.15">
      <c r="E47" s="204"/>
    </row>
    <row r="48" spans="1:22" s="151" customFormat="1" ht="12" x14ac:dyDescent="0.15">
      <c r="E48" s="204"/>
    </row>
    <row r="49" spans="5:5" s="151" customFormat="1" ht="12" x14ac:dyDescent="0.15">
      <c r="E49" s="204"/>
    </row>
    <row r="50" spans="5:5" s="151" customFormat="1" ht="12" x14ac:dyDescent="0.15">
      <c r="E50" s="204"/>
    </row>
    <row r="51" spans="5:5" s="151" customFormat="1" ht="12" x14ac:dyDescent="0.15">
      <c r="E51" s="204"/>
    </row>
    <row r="52" spans="5:5" s="151" customFormat="1" ht="12" x14ac:dyDescent="0.15">
      <c r="E52" s="204"/>
    </row>
    <row r="53" spans="5:5" s="151" customFormat="1" ht="12" x14ac:dyDescent="0.15">
      <c r="E53" s="204"/>
    </row>
    <row r="54" spans="5:5" s="151" customFormat="1" ht="12" x14ac:dyDescent="0.15">
      <c r="E54" s="204"/>
    </row>
    <row r="55" spans="5:5" s="151" customFormat="1" ht="12" x14ac:dyDescent="0.15">
      <c r="E55" s="204"/>
    </row>
    <row r="56" spans="5:5" s="151" customFormat="1" ht="12" x14ac:dyDescent="0.15">
      <c r="E56" s="204"/>
    </row>
    <row r="57" spans="5:5" s="151" customFormat="1" ht="12" x14ac:dyDescent="0.15">
      <c r="E57" s="204"/>
    </row>
    <row r="58" spans="5:5" s="151" customFormat="1" ht="12" x14ac:dyDescent="0.15">
      <c r="E58" s="204"/>
    </row>
    <row r="59" spans="5:5" s="151" customFormat="1" ht="12" x14ac:dyDescent="0.15">
      <c r="E59" s="204"/>
    </row>
    <row r="60" spans="5:5" s="151" customFormat="1" ht="12" x14ac:dyDescent="0.15">
      <c r="E60" s="204"/>
    </row>
    <row r="61" spans="5:5" s="151" customFormat="1" ht="12" x14ac:dyDescent="0.15">
      <c r="E61" s="204"/>
    </row>
    <row r="62" spans="5:5" s="151" customFormat="1" ht="12" x14ac:dyDescent="0.15">
      <c r="E62" s="204"/>
    </row>
    <row r="63" spans="5:5" s="151" customFormat="1" ht="12" x14ac:dyDescent="0.15">
      <c r="E63" s="204"/>
    </row>
    <row r="64" spans="5:5" s="151" customFormat="1" ht="12" x14ac:dyDescent="0.15">
      <c r="E64" s="204"/>
    </row>
    <row r="65" spans="5:5" s="151" customFormat="1" ht="12" x14ac:dyDescent="0.15">
      <c r="E65" s="204"/>
    </row>
    <row r="66" spans="5:5" s="151" customFormat="1" ht="12" x14ac:dyDescent="0.15">
      <c r="E66" s="204"/>
    </row>
    <row r="67" spans="5:5" s="151" customFormat="1" ht="12" x14ac:dyDescent="0.15">
      <c r="E67" s="204"/>
    </row>
    <row r="68" spans="5:5" s="151" customFormat="1" ht="12" x14ac:dyDescent="0.15">
      <c r="E68" s="204"/>
    </row>
    <row r="69" spans="5:5" s="151" customFormat="1" ht="12" x14ac:dyDescent="0.15">
      <c r="E69" s="204"/>
    </row>
    <row r="70" spans="5:5" s="151" customFormat="1" ht="12" x14ac:dyDescent="0.15">
      <c r="E70" s="204"/>
    </row>
    <row r="71" spans="5:5" s="151" customFormat="1" ht="12" x14ac:dyDescent="0.15">
      <c r="E71" s="204"/>
    </row>
    <row r="72" spans="5:5" s="151" customFormat="1" ht="12" x14ac:dyDescent="0.15">
      <c r="E72" s="204"/>
    </row>
    <row r="73" spans="5:5" s="151" customFormat="1" ht="12" x14ac:dyDescent="0.15">
      <c r="E73" s="204"/>
    </row>
    <row r="74" spans="5:5" s="151" customFormat="1" ht="12" x14ac:dyDescent="0.15">
      <c r="E74" s="204"/>
    </row>
    <row r="75" spans="5:5" s="151" customFormat="1" ht="12" x14ac:dyDescent="0.15">
      <c r="E75" s="204"/>
    </row>
    <row r="76" spans="5:5" s="151" customFormat="1" ht="12" x14ac:dyDescent="0.15">
      <c r="E76" s="204"/>
    </row>
    <row r="77" spans="5:5" s="151" customFormat="1" ht="12" x14ac:dyDescent="0.15">
      <c r="E77" s="204"/>
    </row>
    <row r="78" spans="5:5" s="151" customFormat="1" ht="12" x14ac:dyDescent="0.15">
      <c r="E78" s="204"/>
    </row>
    <row r="79" spans="5:5" s="151" customFormat="1" ht="12" x14ac:dyDescent="0.15">
      <c r="E79" s="204"/>
    </row>
    <row r="80" spans="5:5" s="151" customFormat="1" ht="12" x14ac:dyDescent="0.15">
      <c r="E80" s="204"/>
    </row>
    <row r="81" spans="5:5" s="151" customFormat="1" ht="12" x14ac:dyDescent="0.15">
      <c r="E81" s="204"/>
    </row>
    <row r="82" spans="5:5" s="151" customFormat="1" ht="12" x14ac:dyDescent="0.15">
      <c r="E82" s="204"/>
    </row>
    <row r="83" spans="5:5" s="151" customFormat="1" ht="12" x14ac:dyDescent="0.15">
      <c r="E83" s="204"/>
    </row>
    <row r="84" spans="5:5" s="151" customFormat="1" ht="12" x14ac:dyDescent="0.15">
      <c r="E84" s="204"/>
    </row>
    <row r="85" spans="5:5" s="151" customFormat="1" ht="12" x14ac:dyDescent="0.15">
      <c r="E85" s="204"/>
    </row>
    <row r="86" spans="5:5" s="151" customFormat="1" ht="12" x14ac:dyDescent="0.15">
      <c r="E86" s="204"/>
    </row>
    <row r="87" spans="5:5" s="151" customFormat="1" ht="12" x14ac:dyDescent="0.15">
      <c r="E87" s="204"/>
    </row>
    <row r="88" spans="5:5" s="151" customFormat="1" ht="12" x14ac:dyDescent="0.15">
      <c r="E88" s="204"/>
    </row>
    <row r="89" spans="5:5" s="151" customFormat="1" ht="12" x14ac:dyDescent="0.15">
      <c r="E89" s="204"/>
    </row>
    <row r="90" spans="5:5" s="151" customFormat="1" ht="12" x14ac:dyDescent="0.15">
      <c r="E90" s="204"/>
    </row>
    <row r="91" spans="5:5" s="151" customFormat="1" ht="12" x14ac:dyDescent="0.15">
      <c r="E91" s="204"/>
    </row>
    <row r="92" spans="5:5" s="151" customFormat="1" ht="12" x14ac:dyDescent="0.15">
      <c r="E92" s="204"/>
    </row>
    <row r="93" spans="5:5" s="151" customFormat="1" ht="12" x14ac:dyDescent="0.15">
      <c r="E93" s="204"/>
    </row>
    <row r="94" spans="5:5" s="151" customFormat="1" ht="12" x14ac:dyDescent="0.15">
      <c r="E94" s="204"/>
    </row>
    <row r="95" spans="5:5" s="151" customFormat="1" ht="12" x14ac:dyDescent="0.15">
      <c r="E95" s="204"/>
    </row>
    <row r="96" spans="5:5" s="151" customFormat="1" ht="12" x14ac:dyDescent="0.15">
      <c r="E96" s="204"/>
    </row>
    <row r="97" spans="5:5" s="151" customFormat="1" ht="12" x14ac:dyDescent="0.15">
      <c r="E97" s="204"/>
    </row>
    <row r="98" spans="5:5" s="151" customFormat="1" ht="12" x14ac:dyDescent="0.15">
      <c r="E98" s="204"/>
    </row>
    <row r="99" spans="5:5" s="151" customFormat="1" ht="12" x14ac:dyDescent="0.15">
      <c r="E99" s="204"/>
    </row>
    <row r="100" spans="5:5" s="151" customFormat="1" ht="12" x14ac:dyDescent="0.15">
      <c r="E100" s="204"/>
    </row>
    <row r="101" spans="5:5" s="151" customFormat="1" ht="12" x14ac:dyDescent="0.15">
      <c r="E101" s="204"/>
    </row>
    <row r="102" spans="5:5" s="151" customFormat="1" ht="12" x14ac:dyDescent="0.15">
      <c r="E102" s="204"/>
    </row>
    <row r="103" spans="5:5" s="151" customFormat="1" ht="12" x14ac:dyDescent="0.15">
      <c r="E103" s="204"/>
    </row>
    <row r="104" spans="5:5" s="151" customFormat="1" ht="12" x14ac:dyDescent="0.15">
      <c r="E104" s="204"/>
    </row>
    <row r="105" spans="5:5" s="151" customFormat="1" ht="12" x14ac:dyDescent="0.15">
      <c r="E105" s="204"/>
    </row>
    <row r="106" spans="5:5" s="151" customFormat="1" ht="12" x14ac:dyDescent="0.15">
      <c r="E106" s="204"/>
    </row>
    <row r="107" spans="5:5" s="151" customFormat="1" ht="12" x14ac:dyDescent="0.15">
      <c r="E107" s="204"/>
    </row>
    <row r="108" spans="5:5" s="151" customFormat="1" ht="12" x14ac:dyDescent="0.15">
      <c r="E108" s="204"/>
    </row>
    <row r="109" spans="5:5" s="151" customFormat="1" ht="12" x14ac:dyDescent="0.15">
      <c r="E109" s="204"/>
    </row>
    <row r="110" spans="5:5" s="151" customFormat="1" ht="12" x14ac:dyDescent="0.15">
      <c r="E110" s="204"/>
    </row>
    <row r="111" spans="5:5" s="151" customFormat="1" ht="12" x14ac:dyDescent="0.15">
      <c r="E111" s="204"/>
    </row>
    <row r="112" spans="5:5" s="151" customFormat="1" ht="12" x14ac:dyDescent="0.15">
      <c r="E112" s="204"/>
    </row>
    <row r="113" spans="5:5" s="151" customFormat="1" ht="12" x14ac:dyDescent="0.15">
      <c r="E113" s="204"/>
    </row>
    <row r="114" spans="5:5" s="151" customFormat="1" ht="12" x14ac:dyDescent="0.15">
      <c r="E114" s="204"/>
    </row>
    <row r="115" spans="5:5" s="151" customFormat="1" ht="12" x14ac:dyDescent="0.15">
      <c r="E115" s="204"/>
    </row>
    <row r="116" spans="5:5" s="151" customFormat="1" ht="12" x14ac:dyDescent="0.15">
      <c r="E116" s="204"/>
    </row>
    <row r="117" spans="5:5" s="151" customFormat="1" ht="12" x14ac:dyDescent="0.15">
      <c r="E117" s="204"/>
    </row>
    <row r="118" spans="5:5" s="151" customFormat="1" ht="12" x14ac:dyDescent="0.15">
      <c r="E118" s="204"/>
    </row>
    <row r="119" spans="5:5" s="151" customFormat="1" ht="12" x14ac:dyDescent="0.15">
      <c r="E119" s="204"/>
    </row>
    <row r="120" spans="5:5" s="151" customFormat="1" ht="12" x14ac:dyDescent="0.15">
      <c r="E120" s="204"/>
    </row>
    <row r="121" spans="5:5" s="151" customFormat="1" ht="12" x14ac:dyDescent="0.15">
      <c r="E121" s="204"/>
    </row>
    <row r="122" spans="5:5" s="151" customFormat="1" ht="12" x14ac:dyDescent="0.15">
      <c r="E122" s="204"/>
    </row>
    <row r="123" spans="5:5" s="151" customFormat="1" ht="12" x14ac:dyDescent="0.15">
      <c r="E123" s="204"/>
    </row>
    <row r="124" spans="5:5" s="151" customFormat="1" ht="12" x14ac:dyDescent="0.15">
      <c r="E124" s="204"/>
    </row>
    <row r="125" spans="5:5" s="151" customFormat="1" ht="12" x14ac:dyDescent="0.15">
      <c r="E125" s="204"/>
    </row>
    <row r="126" spans="5:5" s="151" customFormat="1" ht="12" x14ac:dyDescent="0.15">
      <c r="E126" s="204"/>
    </row>
    <row r="127" spans="5:5" s="151" customFormat="1" ht="12" x14ac:dyDescent="0.15">
      <c r="E127" s="204"/>
    </row>
    <row r="128" spans="5:5" s="151" customFormat="1" ht="12" x14ac:dyDescent="0.15">
      <c r="E128" s="204"/>
    </row>
    <row r="129" spans="5:5" s="151" customFormat="1" ht="12" x14ac:dyDescent="0.15">
      <c r="E129" s="204"/>
    </row>
    <row r="130" spans="5:5" s="151" customFormat="1" ht="12" x14ac:dyDescent="0.15">
      <c r="E130" s="204"/>
    </row>
    <row r="131" spans="5:5" s="151" customFormat="1" ht="12" x14ac:dyDescent="0.15">
      <c r="E131" s="204"/>
    </row>
    <row r="132" spans="5:5" s="151" customFormat="1" ht="12" x14ac:dyDescent="0.15">
      <c r="E132" s="204"/>
    </row>
    <row r="133" spans="5:5" s="151" customFormat="1" ht="12" x14ac:dyDescent="0.15">
      <c r="E133" s="204"/>
    </row>
    <row r="134" spans="5:5" s="151" customFormat="1" ht="12" x14ac:dyDescent="0.15">
      <c r="E134" s="204"/>
    </row>
    <row r="135" spans="5:5" s="151" customFormat="1" ht="12" x14ac:dyDescent="0.15">
      <c r="E135" s="204"/>
    </row>
    <row r="136" spans="5:5" s="151" customFormat="1" ht="12" x14ac:dyDescent="0.15">
      <c r="E136" s="204"/>
    </row>
    <row r="137" spans="5:5" s="151" customFormat="1" ht="12" x14ac:dyDescent="0.15">
      <c r="E137" s="204"/>
    </row>
    <row r="138" spans="5:5" s="151" customFormat="1" ht="12" x14ac:dyDescent="0.15">
      <c r="E138" s="204"/>
    </row>
    <row r="139" spans="5:5" s="151" customFormat="1" ht="12" x14ac:dyDescent="0.15">
      <c r="E139" s="204"/>
    </row>
    <row r="140" spans="5:5" s="151" customFormat="1" ht="12" x14ac:dyDescent="0.15">
      <c r="E140" s="204"/>
    </row>
    <row r="141" spans="5:5" s="151" customFormat="1" ht="12" x14ac:dyDescent="0.15">
      <c r="E141" s="204"/>
    </row>
    <row r="142" spans="5:5" s="151" customFormat="1" ht="12" x14ac:dyDescent="0.15">
      <c r="E142" s="204"/>
    </row>
    <row r="143" spans="5:5" s="151" customFormat="1" ht="12" x14ac:dyDescent="0.15">
      <c r="E143" s="204"/>
    </row>
    <row r="144" spans="5:5" s="151" customFormat="1" ht="12" x14ac:dyDescent="0.15">
      <c r="E144" s="204"/>
    </row>
  </sheetData>
  <mergeCells count="1">
    <mergeCell ref="A35:E35"/>
  </mergeCells>
  <phoneticPr fontId="2"/>
  <pageMargins left="0.74803149606299213" right="0.74803149606299213" top="0.98425196850393704" bottom="0.62992125984251968" header="0.59055118110236227" footer="0.51181102362204722"/>
  <pageSetup paperSize="9" scale="98" orientation="portrait" r:id="rId1"/>
  <headerFooter scaleWithDoc="0">
    <oddHeader>&amp;L&amp;"HGPｺﾞｼｯｸM,ﾒﾃﾞｨｳﾑ"8保健・衛生－1保健
&amp;14　6　第２休日診療所（健康増進センター）利用状況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7</vt:i4>
      </vt:variant>
    </vt:vector>
  </HeadingPairs>
  <TitlesOfParts>
    <vt:vector size="13" baseType="lpstr">
      <vt:lpstr>8-1-1</vt:lpstr>
      <vt:lpstr>8-1-2</vt:lpstr>
      <vt:lpstr>8-1-3</vt:lpstr>
      <vt:lpstr>8-1-4</vt:lpstr>
      <vt:lpstr>8-1-5</vt:lpstr>
      <vt:lpstr>8-1-6</vt:lpstr>
      <vt:lpstr>'8-1-1'!Print_Area</vt:lpstr>
      <vt:lpstr>'8-1-2'!Print_Area</vt:lpstr>
      <vt:lpstr>'8-1-3'!Print_Area</vt:lpstr>
      <vt:lpstr>'8-1-4'!Print_Area</vt:lpstr>
      <vt:lpstr>'8-1-5'!Print_Area</vt:lpstr>
      <vt:lpstr>'8-1-6'!Print_Area</vt:lpstr>
      <vt:lpstr>'8-1-5'!Print_Titles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2020-03-09T09:21:18Z</dcterms:created>
  <dcterms:modified xsi:type="dcterms:W3CDTF">2020-03-11T08:08:01Z</dcterms:modified>
</cp:coreProperties>
</file>