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170" activeTab="0"/>
  </bookViews>
  <sheets>
    <sheet name="8-1-1" sheetId="1" r:id="rId1"/>
    <sheet name="8-1-2" sheetId="2" r:id="rId2"/>
    <sheet name="8-1-3" sheetId="3" r:id="rId3"/>
    <sheet name="8-1-4" sheetId="4" r:id="rId4"/>
    <sheet name="8-1-5" sheetId="5" r:id="rId5"/>
    <sheet name="8-1-6" sheetId="6" r:id="rId6"/>
  </sheets>
  <definedNames>
    <definedName name="_xlnm.Print_Area" localSheetId="0">'8-1-1'!$A$3:$E$28</definedName>
    <definedName name="_xlnm.Print_Area" localSheetId="1">'8-1-2'!$A$3:$L$33</definedName>
    <definedName name="_xlnm.Print_Area" localSheetId="2">'8-1-3'!$A$4:$K$34</definedName>
    <definedName name="_xlnm.Print_Area" localSheetId="3">'8-1-4'!$A$3:$J$57</definedName>
    <definedName name="_xlnm.Print_Area" localSheetId="4">'8-1-5'!$A$3:$H$56</definedName>
    <definedName name="_xlnm.Print_Area" localSheetId="5">'8-1-6'!$A$3:$E$23</definedName>
    <definedName name="_xlnm.Print_Titles" localSheetId="4">'8-1-5'!$4:$5</definedName>
  </definedNames>
  <calcPr fullCalcOnLoad="1"/>
</workbook>
</file>

<file path=xl/sharedStrings.xml><?xml version="1.0" encoding="utf-8"?>
<sst xmlns="http://schemas.openxmlformats.org/spreadsheetml/2006/main" count="320" uniqueCount="208">
  <si>
    <t>-</t>
  </si>
  <si>
    <t>1 地区別医療施設数</t>
  </si>
  <si>
    <t>地　　　区</t>
  </si>
  <si>
    <t>総　　　数</t>
  </si>
  <si>
    <t>病　　　院</t>
  </si>
  <si>
    <t>診療所</t>
  </si>
  <si>
    <t>歯　　　科</t>
  </si>
  <si>
    <t>総数</t>
  </si>
  <si>
    <t>鶴瀬東</t>
  </si>
  <si>
    <t>-</t>
  </si>
  <si>
    <t>鶴瀬西</t>
  </si>
  <si>
    <t>山室</t>
  </si>
  <si>
    <t>鶴馬</t>
  </si>
  <si>
    <t>-</t>
  </si>
  <si>
    <t>羽沢</t>
  </si>
  <si>
    <t>大字鶴馬</t>
  </si>
  <si>
    <t>大字勝瀬</t>
  </si>
  <si>
    <t>東みずほ台</t>
  </si>
  <si>
    <t>西みずほ台</t>
  </si>
  <si>
    <t>水谷東</t>
  </si>
  <si>
    <t>水谷</t>
  </si>
  <si>
    <t>針ケ谷</t>
  </si>
  <si>
    <t>大字上南畑</t>
  </si>
  <si>
    <t>大字下南畑</t>
  </si>
  <si>
    <t>南畑新田</t>
  </si>
  <si>
    <t>ふじみ野東</t>
  </si>
  <si>
    <t>ふじみ野西</t>
  </si>
  <si>
    <t>資料：朝霞保健所　</t>
  </si>
  <si>
    <t>上沢</t>
  </si>
  <si>
    <t>関沢</t>
  </si>
  <si>
    <t>-</t>
  </si>
  <si>
    <t>-</t>
  </si>
  <si>
    <t>（鶴瀬地区）</t>
  </si>
  <si>
    <t>（南畑地区）</t>
  </si>
  <si>
    <t>（水谷地区）</t>
  </si>
  <si>
    <t>資料：埼玉県保健医療部保健医療政策課　</t>
  </si>
  <si>
    <t>－</t>
  </si>
  <si>
    <t>平　元</t>
  </si>
  <si>
    <t>昭　63</t>
  </si>
  <si>
    <t>そ の 他</t>
  </si>
  <si>
    <t>自　　　殺</t>
  </si>
  <si>
    <t>不慮の事故</t>
  </si>
  <si>
    <t>老   衰</t>
  </si>
  <si>
    <t>腎　不　全</t>
  </si>
  <si>
    <t>肺  　炎</t>
  </si>
  <si>
    <t>心　疾　患</t>
  </si>
  <si>
    <t>脳血管疾患</t>
  </si>
  <si>
    <t>悪性新生物</t>
  </si>
  <si>
    <t>高　血　圧</t>
  </si>
  <si>
    <t>計</t>
  </si>
  <si>
    <t>年</t>
  </si>
  <si>
    <t>2 主要死因別死亡者数の推移</t>
  </si>
  <si>
    <t>※7　平成28年10月1日から、B型肝炎ワクチンの定期接種開始。</t>
  </si>
  <si>
    <t>※6　平成26年10月1日から、水痘・高齢者肺炎球菌ワクチンの定期接種開始。</t>
  </si>
  <si>
    <t>※5　平成25年度から、ヒブ・小児用肺炎球菌・子宮頸がん予防ワクチンの定期接種開始。</t>
  </si>
  <si>
    <t>※4　平成24年度で、麻しん風しん混合（麻しん単独・風しん単独）の３期及び４期の定期接種（経過措置）終了。</t>
  </si>
  <si>
    <t>※3　平成23年度からの小学生日本脳炎接種者数は、小学生以上の年齢（特例措置対象年齢者）含む。</t>
  </si>
  <si>
    <t>※1　平成24年9月1日から、ポリオ（経口生ワクチン）が不活化ポリオワクチンに変更。</t>
  </si>
  <si>
    <t>資料：健康増進センター　　</t>
  </si>
  <si>
    <t>インフルエンザ</t>
  </si>
  <si>
    <t>高齢者</t>
  </si>
  <si>
    <t>-</t>
  </si>
  <si>
    <t>当該年度１８歳</t>
  </si>
  <si>
    <t>中学１年～高校１年生女子</t>
  </si>
  <si>
    <t>二種混合</t>
  </si>
  <si>
    <t>小学生</t>
  </si>
  <si>
    <t>日本脳炎</t>
  </si>
  <si>
    <t>風しん</t>
  </si>
  <si>
    <t>麻しん</t>
  </si>
  <si>
    <t>麻しん風しん混合（２期）</t>
  </si>
  <si>
    <t>麻しん風しん混合（１期）</t>
  </si>
  <si>
    <t>ＢＣＧ</t>
  </si>
  <si>
    <t>ポリオ</t>
  </si>
  <si>
    <t>三種混合</t>
  </si>
  <si>
    <t>B型肝炎</t>
  </si>
  <si>
    <t>乳幼児</t>
  </si>
  <si>
    <r>
      <t>28年度</t>
    </r>
  </si>
  <si>
    <t>26年度</t>
  </si>
  <si>
    <t>28年度</t>
  </si>
  <si>
    <t>27年度</t>
  </si>
  <si>
    <t>接種率（％）</t>
  </si>
  <si>
    <t>当該延人数（対象者数）</t>
  </si>
  <si>
    <t>種別</t>
  </si>
  <si>
    <t>区分</t>
  </si>
  <si>
    <t>3 各種予防接種実施状況（定期予防接種）</t>
  </si>
  <si>
    <t>資料：健康増進センター　</t>
  </si>
  <si>
    <t>要精検率(%)</t>
  </si>
  <si>
    <t>要精検者数</t>
  </si>
  <si>
    <t>受診者数</t>
  </si>
  <si>
    <t>前立腺がん</t>
  </si>
  <si>
    <t>大腸がん</t>
  </si>
  <si>
    <t>肺がん・結核</t>
  </si>
  <si>
    <t>年度</t>
  </si>
  <si>
    <t>　　◆肺がん・結核・大腸がん・前立腺がん検診　受診者数</t>
  </si>
  <si>
    <t>割合(%)</t>
  </si>
  <si>
    <t>うち要精検(人)</t>
  </si>
  <si>
    <t>受診者(人)</t>
  </si>
  <si>
    <t>対象者(人)</t>
  </si>
  <si>
    <t>乳がん</t>
  </si>
  <si>
    <t>子宮がん</t>
  </si>
  <si>
    <t>胃がん</t>
  </si>
  <si>
    <t>4 各種検診の実施状況</t>
  </si>
  <si>
    <t>資料：健康増進センター　</t>
  </si>
  <si>
    <t>高齢者いきいきふれあいセンター</t>
  </si>
  <si>
    <t>101人</t>
  </si>
  <si>
    <t>介護支援ボランティアポイント事業</t>
  </si>
  <si>
    <t>介護予防、健康づくり自主グループネットワークづくり支援</t>
  </si>
  <si>
    <t>介護予防、健康づくり自主グループ活動支援</t>
  </si>
  <si>
    <t>パワーアップ地域クラブ支援</t>
  </si>
  <si>
    <t>ホッと安心健康相談</t>
  </si>
  <si>
    <t>高齢者サロン等健康相談</t>
  </si>
  <si>
    <t>高齢者サロン等依頼による健康講座</t>
  </si>
  <si>
    <t>健康長寿のためのパワーアップ・リーダー養成講座</t>
  </si>
  <si>
    <t>ウォーキング教室</t>
  </si>
  <si>
    <t>腰痛・ひざ痛予防教室</t>
  </si>
  <si>
    <t>尿モレ予防教室</t>
  </si>
  <si>
    <t>はつらつ教室　生活機能アップコース</t>
  </si>
  <si>
    <t>高齢者健康教育・相談</t>
  </si>
  <si>
    <t>食育推進に関する事業</t>
  </si>
  <si>
    <t>食育推進のための料理教室</t>
  </si>
  <si>
    <t>食育推進事業</t>
  </si>
  <si>
    <t>積極的支援終了者数</t>
  </si>
  <si>
    <t>動機付け支援終了者数</t>
  </si>
  <si>
    <t>特定保健指導</t>
  </si>
  <si>
    <t>地域健康相談</t>
  </si>
  <si>
    <t>成人健康相談</t>
  </si>
  <si>
    <t>高齢者健康教室とする</t>
  </si>
  <si>
    <t>依頼による教室</t>
  </si>
  <si>
    <t>食生活改善推進員養成講座</t>
  </si>
  <si>
    <t>健康づくり料理講習会</t>
  </si>
  <si>
    <t>食生活改善推進員リーダー講習</t>
  </si>
  <si>
    <t>ヘルスセミナー</t>
  </si>
  <si>
    <t>運動講座</t>
  </si>
  <si>
    <t>骨粗鬆症予防教育</t>
  </si>
  <si>
    <t>生活習慣病予防教室</t>
  </si>
  <si>
    <t>成人健康教育</t>
  </si>
  <si>
    <t>2,296件</t>
  </si>
  <si>
    <t>2,275件</t>
  </si>
  <si>
    <t>2,011件</t>
  </si>
  <si>
    <t>電話相談</t>
  </si>
  <si>
    <t>275件</t>
  </si>
  <si>
    <t>253件</t>
  </si>
  <si>
    <t>326件</t>
  </si>
  <si>
    <t>乳幼児家庭訪問</t>
  </si>
  <si>
    <t>３歳児二次相談</t>
  </si>
  <si>
    <t>もぐもぐパクパク食事相談</t>
  </si>
  <si>
    <t>１歳６ヶ月児二次相談</t>
  </si>
  <si>
    <t>乳児・母乳相談</t>
  </si>
  <si>
    <t>乳幼児相談</t>
  </si>
  <si>
    <t>わんぱく教室</t>
  </si>
  <si>
    <t>離乳食教室</t>
  </si>
  <si>
    <t>乳幼児食相談・指導</t>
  </si>
  <si>
    <t>パパ講座</t>
  </si>
  <si>
    <t>パパ・ママ準備教室</t>
  </si>
  <si>
    <t>母子教育</t>
  </si>
  <si>
    <t>わくわく子育てトーキング</t>
  </si>
  <si>
    <t>937件</t>
  </si>
  <si>
    <t>919件</t>
  </si>
  <si>
    <t>961件</t>
  </si>
  <si>
    <t>母子保健推進員家庭訪問</t>
  </si>
  <si>
    <t>母子保健推進員連絡協議会</t>
  </si>
  <si>
    <t>育成組織</t>
  </si>
  <si>
    <t>３歳児歯科健診</t>
  </si>
  <si>
    <t>１歳６ヶ月児歯科健診</t>
  </si>
  <si>
    <t>３歳児健診</t>
  </si>
  <si>
    <t>１歳６ヶ月児健診</t>
  </si>
  <si>
    <t>１２ヶ月児健診</t>
  </si>
  <si>
    <t>４ヶ月児健診</t>
  </si>
  <si>
    <t>乳幼児健診</t>
  </si>
  <si>
    <t>人数(人)</t>
  </si>
  <si>
    <t>回数(回)</t>
  </si>
  <si>
    <t>平成28年度</t>
  </si>
  <si>
    <t>平成27年度</t>
  </si>
  <si>
    <t>平成26年度</t>
  </si>
  <si>
    <t>5 保健指導活動の状況</t>
  </si>
  <si>
    <t>平　12</t>
  </si>
  <si>
    <t>市外利用者率 （％）</t>
  </si>
  <si>
    <t>市外利用者（人）</t>
  </si>
  <si>
    <t>市内利用者（人）</t>
  </si>
  <si>
    <t>年　度</t>
  </si>
  <si>
    <t>6 第２休日診療所（健康増進センター)利用状況</t>
  </si>
  <si>
    <t>総　計(人)</t>
  </si>
  <si>
    <t>歯周病予防教室（歯と口の健康づくり教室）</t>
  </si>
  <si>
    <t>接種者数（接種回数）</t>
  </si>
  <si>
    <t>26年度</t>
  </si>
  <si>
    <t>27年度</t>
  </si>
  <si>
    <t>※2　平成24年11月1日から、四種混合ワクチンの定期接種開始。</t>
  </si>
  <si>
    <t>平成29年12月31日現在</t>
  </si>
  <si>
    <r>
      <rPr>
        <vertAlign val="superscript"/>
        <sz val="10"/>
        <rFont val="HGPｺﾞｼｯｸM"/>
        <family val="3"/>
      </rPr>
      <t>※5</t>
    </r>
    <r>
      <rPr>
        <sz val="10"/>
        <rFont val="HGPｺﾞｼｯｸM"/>
        <family val="3"/>
      </rPr>
      <t>ヒブ</t>
    </r>
  </si>
  <si>
    <r>
      <rPr>
        <vertAlign val="superscript"/>
        <sz val="10"/>
        <rFont val="HGPｺﾞｼｯｸM"/>
        <family val="3"/>
      </rPr>
      <t>※5</t>
    </r>
    <r>
      <rPr>
        <sz val="10"/>
        <rFont val="HGPｺﾞｼｯｸM"/>
        <family val="3"/>
      </rPr>
      <t>小児肺炎球菌</t>
    </r>
  </si>
  <si>
    <r>
      <rPr>
        <vertAlign val="superscript"/>
        <sz val="10"/>
        <rFont val="HGPｺﾞｼｯｸM"/>
        <family val="3"/>
      </rPr>
      <t>※2</t>
    </r>
    <r>
      <rPr>
        <sz val="10"/>
        <rFont val="HGPｺﾞｼｯｸM"/>
        <family val="3"/>
      </rPr>
      <t>四種混合</t>
    </r>
  </si>
  <si>
    <r>
      <rPr>
        <vertAlign val="superscript"/>
        <sz val="10"/>
        <rFont val="HGPｺﾞｼｯｸM"/>
        <family val="3"/>
      </rPr>
      <t>※1</t>
    </r>
    <r>
      <rPr>
        <sz val="10"/>
        <rFont val="HGPｺﾞｼｯｸM"/>
        <family val="3"/>
      </rPr>
      <t>不活化ポリオ</t>
    </r>
  </si>
  <si>
    <r>
      <rPr>
        <vertAlign val="superscript"/>
        <sz val="10"/>
        <rFont val="HGPｺﾞｼｯｸM"/>
        <family val="3"/>
      </rPr>
      <t>※6</t>
    </r>
    <r>
      <rPr>
        <sz val="10"/>
        <rFont val="HGPｺﾞｼｯｸM"/>
        <family val="3"/>
      </rPr>
      <t>水痘</t>
    </r>
  </si>
  <si>
    <r>
      <rPr>
        <vertAlign val="superscript"/>
        <sz val="10"/>
        <rFont val="HGPｺﾞｼｯｸM"/>
        <family val="3"/>
      </rPr>
      <t>※3</t>
    </r>
    <r>
      <rPr>
        <sz val="10"/>
        <rFont val="HGPｺﾞｼｯｸM"/>
        <family val="3"/>
      </rPr>
      <t>日本脳炎</t>
    </r>
  </si>
  <si>
    <r>
      <rPr>
        <vertAlign val="superscript"/>
        <sz val="10"/>
        <rFont val="HGPｺﾞｼｯｸM"/>
        <family val="3"/>
      </rPr>
      <t>※5</t>
    </r>
    <r>
      <rPr>
        <sz val="10"/>
        <rFont val="HGPｺﾞｼｯｸM"/>
        <family val="3"/>
      </rPr>
      <t>子宮頸がん
予防ワクチン</t>
    </r>
  </si>
  <si>
    <r>
      <rPr>
        <vertAlign val="superscript"/>
        <sz val="10"/>
        <rFont val="HGPｺﾞｼｯｸM"/>
        <family val="3"/>
      </rPr>
      <t>※４</t>
    </r>
    <r>
      <rPr>
        <sz val="10"/>
        <rFont val="HGPｺﾞｼｯｸM"/>
        <family val="3"/>
      </rPr>
      <t>麻しん風しん
混合（３期）</t>
    </r>
  </si>
  <si>
    <r>
      <rPr>
        <vertAlign val="superscript"/>
        <sz val="10"/>
        <rFont val="HGPｺﾞｼｯｸM"/>
        <family val="3"/>
      </rPr>
      <t>※４</t>
    </r>
    <r>
      <rPr>
        <sz val="10"/>
        <rFont val="HGPｺﾞｼｯｸM"/>
        <family val="3"/>
      </rPr>
      <t>麻しん風しん
混合（４期）</t>
    </r>
  </si>
  <si>
    <r>
      <rPr>
        <vertAlign val="superscript"/>
        <sz val="10"/>
        <rFont val="HGPｺﾞｼｯｸM"/>
        <family val="3"/>
      </rPr>
      <t>※6</t>
    </r>
    <r>
      <rPr>
        <sz val="10"/>
        <rFont val="HGPｺﾞｼｯｸM"/>
        <family val="3"/>
      </rPr>
      <t>高齢者肺炎球菌　</t>
    </r>
  </si>
  <si>
    <t>中学
1年生</t>
  </si>
  <si>
    <t>8保健・衛生―1保健</t>
  </si>
  <si>
    <t>8保健・衛生－1保健</t>
  </si>
  <si>
    <t>（平成19年度から実施）</t>
  </si>
  <si>
    <t>はつらつ教室　口腔機能向上・認知症予防コース</t>
  </si>
  <si>
    <t>事業名</t>
  </si>
  <si>
    <t>平　14</t>
  </si>
  <si>
    <t>　　◆胃がん・子宮がん・乳がん検診　受診者数</t>
  </si>
  <si>
    <t>-</t>
  </si>
  <si>
    <t>所内健康相談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</si>
</sst>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_);[Red]\(0.00\)"/>
    <numFmt numFmtId="202" formatCode="#,##0.00_ ;[Red]\-#,##0.0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11"/>
      <color indexed="8"/>
      <name val="HGPｺﾞｼｯｸM"/>
      <family val="3"/>
    </font>
    <font>
      <sz val="10"/>
      <color indexed="12"/>
      <name val="HGPｺﾞｼｯｸM"/>
      <family val="3"/>
    </font>
    <font>
      <vertAlign val="superscript"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1"/>
    </xf>
    <xf numFmtId="0" fontId="6" fillId="32" borderId="0" xfId="0" applyFont="1" applyFill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8" fontId="5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5" fillId="0" borderId="0" xfId="49" applyFont="1" applyBorder="1" applyAlignment="1">
      <alignment horizontal="left" vertical="center" indent="1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183" fontId="4" fillId="0" borderId="0" xfId="49" applyNumberFormat="1" applyFont="1" applyFill="1" applyAlignment="1">
      <alignment vertical="center"/>
    </xf>
    <xf numFmtId="38" fontId="5" fillId="0" borderId="10" xfId="49" applyFont="1" applyFill="1" applyBorder="1" applyAlignment="1">
      <alignment horizontal="left" vertical="center" indent="1"/>
    </xf>
    <xf numFmtId="38" fontId="5" fillId="0" borderId="10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Continuous" vertical="center"/>
    </xf>
    <xf numFmtId="38" fontId="6" fillId="0" borderId="16" xfId="49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8" fontId="5" fillId="0" borderId="0" xfId="49" applyFont="1" applyAlignment="1">
      <alignment horizontal="left" indent="1"/>
    </xf>
    <xf numFmtId="38" fontId="4" fillId="0" borderId="0" xfId="49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38" fontId="6" fillId="0" borderId="0" xfId="49" applyFont="1" applyBorder="1" applyAlignment="1">
      <alignment horizontal="left" vertical="center" indent="1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83" fontId="6" fillId="0" borderId="0" xfId="49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15" xfId="49" applyFont="1" applyBorder="1" applyAlignment="1">
      <alignment horizontal="center" vertical="center" shrinkToFit="1"/>
    </xf>
    <xf numFmtId="183" fontId="6" fillId="0" borderId="12" xfId="49" applyNumberFormat="1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right" vertical="center" indent="1" shrinkToFit="1"/>
    </xf>
    <xf numFmtId="38" fontId="6" fillId="0" borderId="18" xfId="49" applyFont="1" applyBorder="1" applyAlignment="1">
      <alignment horizontal="right" vertical="center" indent="1" shrinkToFit="1"/>
    </xf>
    <xf numFmtId="183" fontId="6" fillId="0" borderId="0" xfId="49" applyNumberFormat="1" applyFont="1" applyBorder="1" applyAlignment="1">
      <alignment horizontal="right" vertical="center"/>
    </xf>
    <xf numFmtId="183" fontId="6" fillId="0" borderId="0" xfId="49" applyNumberFormat="1" applyFont="1" applyBorder="1" applyAlignment="1">
      <alignment horizontal="center" vertical="center" shrinkToFit="1"/>
    </xf>
    <xf numFmtId="183" fontId="6" fillId="0" borderId="0" xfId="49" applyNumberFormat="1" applyFont="1" applyFill="1" applyAlignment="1">
      <alignment vertical="center"/>
    </xf>
    <xf numFmtId="38" fontId="6" fillId="0" borderId="19" xfId="49" applyFont="1" applyFill="1" applyBorder="1" applyAlignment="1">
      <alignment horizontal="left" vertical="center" indent="1" shrinkToFit="1"/>
    </xf>
    <xf numFmtId="38" fontId="6" fillId="0" borderId="20" xfId="49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left" vertical="center" indent="1" shrinkToFit="1"/>
    </xf>
    <xf numFmtId="38" fontId="6" fillId="0" borderId="22" xfId="49" applyFont="1" applyFill="1" applyBorder="1" applyAlignment="1">
      <alignment horizontal="left" vertical="center" indent="1" shrinkToFit="1"/>
    </xf>
    <xf numFmtId="38" fontId="6" fillId="0" borderId="0" xfId="49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horizontal="right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Border="1" applyAlignment="1">
      <alignment horizontal="left" indent="1"/>
    </xf>
    <xf numFmtId="38" fontId="6" fillId="0" borderId="10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horizontal="center"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Alignment="1">
      <alignment horizontal="right"/>
    </xf>
    <xf numFmtId="38" fontId="6" fillId="0" borderId="16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 wrapText="1"/>
    </xf>
    <xf numFmtId="38" fontId="6" fillId="0" borderId="23" xfId="49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9" fontId="6" fillId="0" borderId="0" xfId="42" applyFont="1" applyFill="1" applyAlignment="1">
      <alignment vertical="center"/>
    </xf>
    <xf numFmtId="9" fontId="6" fillId="0" borderId="0" xfId="42" applyFont="1" applyFill="1" applyAlignment="1">
      <alignment horizontal="right" vertical="center"/>
    </xf>
    <xf numFmtId="9" fontId="6" fillId="0" borderId="0" xfId="42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8" fontId="6" fillId="0" borderId="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88" fontId="6" fillId="0" borderId="13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89" fontId="6" fillId="0" borderId="13" xfId="0" applyNumberFormat="1" applyFont="1" applyFill="1" applyBorder="1" applyAlignment="1">
      <alignment horizontal="right" vertical="center"/>
    </xf>
    <xf numFmtId="188" fontId="6" fillId="0" borderId="28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88" fontId="6" fillId="0" borderId="10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horizontal="right" vertical="center"/>
    </xf>
    <xf numFmtId="188" fontId="6" fillId="0" borderId="27" xfId="0" applyNumberFormat="1" applyFont="1" applyFill="1" applyBorder="1" applyAlignment="1">
      <alignment horizontal="right" vertical="center"/>
    </xf>
    <xf numFmtId="189" fontId="6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38" fontId="6" fillId="0" borderId="12" xfId="49" applyFont="1" applyBorder="1" applyAlignment="1">
      <alignment horizontal="centerContinuous" vertical="center"/>
    </xf>
    <xf numFmtId="38" fontId="6" fillId="0" borderId="11" xfId="49" applyFont="1" applyBorder="1" applyAlignment="1">
      <alignment horizontal="centerContinuous" vertical="center"/>
    </xf>
    <xf numFmtId="38" fontId="6" fillId="0" borderId="30" xfId="49" applyFont="1" applyBorder="1" applyAlignment="1">
      <alignment horizontal="centerContinuous" vertical="center"/>
    </xf>
    <xf numFmtId="38" fontId="6" fillId="0" borderId="31" xfId="49" applyFont="1" applyBorder="1" applyAlignment="1">
      <alignment horizontal="centerContinuous" vertical="center"/>
    </xf>
    <xf numFmtId="38" fontId="6" fillId="0" borderId="17" xfId="49" applyFont="1" applyBorder="1" applyAlignment="1">
      <alignment horizontal="right" vertical="center" indent="1"/>
    </xf>
    <xf numFmtId="38" fontId="5" fillId="0" borderId="0" xfId="49" applyFont="1" applyFill="1" applyBorder="1" applyAlignment="1">
      <alignment horizontal="left" vertical="center" indent="1"/>
    </xf>
    <xf numFmtId="38" fontId="5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horizontal="right" vertical="center" indent="1"/>
    </xf>
    <xf numFmtId="183" fontId="6" fillId="0" borderId="0" xfId="49" applyNumberFormat="1" applyFont="1" applyBorder="1" applyAlignment="1">
      <alignment horizontal="right" vertical="center" indent="1"/>
    </xf>
    <xf numFmtId="38" fontId="6" fillId="0" borderId="0" xfId="49" applyFont="1" applyFill="1" applyBorder="1" applyAlignment="1">
      <alignment horizontal="right" vertical="center" indent="1"/>
    </xf>
    <xf numFmtId="38" fontId="6" fillId="0" borderId="10" xfId="49" applyFont="1" applyFill="1" applyBorder="1" applyAlignment="1">
      <alignment horizontal="right" vertical="center" indent="1"/>
    </xf>
    <xf numFmtId="38" fontId="6" fillId="0" borderId="10" xfId="49" applyFont="1" applyBorder="1" applyAlignment="1">
      <alignment horizontal="right" vertical="center" indent="1"/>
    </xf>
    <xf numFmtId="183" fontId="6" fillId="0" borderId="10" xfId="49" applyNumberFormat="1" applyFont="1" applyBorder="1" applyAlignment="1">
      <alignment horizontal="right" vertical="center" indent="1"/>
    </xf>
    <xf numFmtId="183" fontId="6" fillId="0" borderId="0" xfId="49" applyNumberFormat="1" applyFont="1" applyBorder="1" applyAlignment="1">
      <alignment horizontal="left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left" vertical="center" indent="1"/>
    </xf>
    <xf numFmtId="38" fontId="6" fillId="0" borderId="20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left" vertical="center" indent="1" shrinkToFit="1"/>
    </xf>
    <xf numFmtId="38" fontId="6" fillId="0" borderId="29" xfId="49" applyFont="1" applyBorder="1" applyAlignment="1">
      <alignment horizontal="left" vertical="center" indent="1" shrinkToFit="1"/>
    </xf>
    <xf numFmtId="38" fontId="6" fillId="0" borderId="21" xfId="49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 shrinkToFit="1"/>
    </xf>
    <xf numFmtId="0" fontId="6" fillId="0" borderId="21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wrapText="1" indent="1"/>
    </xf>
    <xf numFmtId="38" fontId="6" fillId="0" borderId="0" xfId="49" applyFont="1" applyBorder="1" applyAlignment="1">
      <alignment horizontal="lef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28" xfId="49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38" fontId="6" fillId="0" borderId="29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7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right" vertical="center"/>
    </xf>
    <xf numFmtId="38" fontId="6" fillId="0" borderId="25" xfId="49" applyFont="1" applyBorder="1" applyAlignment="1">
      <alignment vertical="center"/>
    </xf>
    <xf numFmtId="202" fontId="6" fillId="0" borderId="0" xfId="49" applyNumberFormat="1" applyFont="1" applyBorder="1" applyAlignment="1">
      <alignment vertical="center"/>
    </xf>
    <xf numFmtId="202" fontId="6" fillId="0" borderId="17" xfId="49" applyNumberFormat="1" applyFont="1" applyBorder="1" applyAlignment="1">
      <alignment vertical="center"/>
    </xf>
    <xf numFmtId="201" fontId="6" fillId="0" borderId="0" xfId="49" applyNumberFormat="1" applyFont="1" applyBorder="1" applyAlignment="1">
      <alignment vertical="center"/>
    </xf>
    <xf numFmtId="201" fontId="6" fillId="0" borderId="17" xfId="49" applyNumberFormat="1" applyFont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201" fontId="6" fillId="0" borderId="0" xfId="49" applyNumberFormat="1" applyFont="1" applyFill="1" applyBorder="1" applyAlignment="1">
      <alignment vertical="center"/>
    </xf>
    <xf numFmtId="201" fontId="6" fillId="0" borderId="17" xfId="49" applyNumberFormat="1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201" fontId="6" fillId="0" borderId="18" xfId="49" applyNumberFormat="1" applyFont="1" applyFill="1" applyBorder="1" applyAlignment="1">
      <alignment vertical="center"/>
    </xf>
    <xf numFmtId="38" fontId="6" fillId="0" borderId="10" xfId="49" applyFont="1" applyBorder="1" applyAlignment="1">
      <alignment vertical="center"/>
    </xf>
    <xf numFmtId="201" fontId="6" fillId="0" borderId="10" xfId="49" applyNumberFormat="1" applyFont="1" applyFill="1" applyBorder="1" applyAlignment="1">
      <alignment vertical="center"/>
    </xf>
    <xf numFmtId="201" fontId="6" fillId="0" borderId="0" xfId="49" applyNumberFormat="1" applyFont="1" applyBorder="1" applyAlignment="1">
      <alignment horizontal="right" vertical="top"/>
    </xf>
    <xf numFmtId="38" fontId="6" fillId="0" borderId="0" xfId="49" applyFont="1" applyAlignment="1">
      <alignment vertical="top"/>
    </xf>
    <xf numFmtId="201" fontId="6" fillId="0" borderId="0" xfId="49" applyNumberFormat="1" applyFont="1" applyFill="1" applyBorder="1" applyAlignment="1">
      <alignment horizontal="right" vertical="top"/>
    </xf>
    <xf numFmtId="201" fontId="6" fillId="0" borderId="17" xfId="49" applyNumberFormat="1" applyFont="1" applyFill="1" applyBorder="1" applyAlignment="1">
      <alignment horizontal="right" vertical="top"/>
    </xf>
    <xf numFmtId="201" fontId="6" fillId="0" borderId="10" xfId="49" applyNumberFormat="1" applyFont="1" applyFill="1" applyBorder="1" applyAlignment="1">
      <alignment horizontal="right" vertical="top"/>
    </xf>
    <xf numFmtId="201" fontId="6" fillId="0" borderId="18" xfId="49" applyNumberFormat="1" applyFont="1" applyFill="1" applyBorder="1" applyAlignment="1">
      <alignment horizontal="right" vertical="top"/>
    </xf>
    <xf numFmtId="191" fontId="6" fillId="0" borderId="0" xfId="49" applyNumberFormat="1" applyFont="1" applyBorder="1" applyAlignment="1">
      <alignment horizontal="right"/>
    </xf>
    <xf numFmtId="194" fontId="6" fillId="0" borderId="0" xfId="49" applyNumberFormat="1" applyFont="1" applyBorder="1" applyAlignment="1">
      <alignment horizontal="right"/>
    </xf>
    <xf numFmtId="191" fontId="6" fillId="0" borderId="0" xfId="49" applyNumberFormat="1" applyFont="1" applyFill="1" applyBorder="1" applyAlignment="1">
      <alignment horizontal="right"/>
    </xf>
    <xf numFmtId="194" fontId="6" fillId="0" borderId="0" xfId="49" applyNumberFormat="1" applyFont="1" applyFill="1" applyBorder="1" applyAlignment="1">
      <alignment horizontal="right"/>
    </xf>
    <xf numFmtId="194" fontId="6" fillId="0" borderId="17" xfId="49" applyNumberFormat="1" applyFont="1" applyFill="1" applyBorder="1" applyAlignment="1">
      <alignment horizontal="right"/>
    </xf>
    <xf numFmtId="38" fontId="6" fillId="0" borderId="18" xfId="49" applyFont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right" vertical="center" indent="1"/>
    </xf>
    <xf numFmtId="0" fontId="6" fillId="0" borderId="24" xfId="0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right" vertical="center" indent="1"/>
    </xf>
    <xf numFmtId="0" fontId="6" fillId="0" borderId="26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4" xfId="49" applyFont="1" applyBorder="1" applyAlignment="1">
      <alignment horizontal="left" vertical="center"/>
    </xf>
    <xf numFmtId="38" fontId="6" fillId="0" borderId="12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38" fontId="6" fillId="0" borderId="33" xfId="49" applyFont="1" applyBorder="1" applyAlignment="1">
      <alignment horizontal="center" vertical="center"/>
    </xf>
    <xf numFmtId="38" fontId="6" fillId="0" borderId="0" xfId="49" applyFont="1" applyBorder="1" applyAlignment="1">
      <alignment horizontal="right" vertical="center"/>
    </xf>
    <xf numFmtId="38" fontId="6" fillId="0" borderId="10" xfId="49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25" xfId="49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horizontal="right"/>
    </xf>
    <xf numFmtId="0" fontId="6" fillId="0" borderId="17" xfId="0" applyFont="1" applyBorder="1" applyAlignment="1">
      <alignment horizontal="right" vertical="center" indent="1"/>
    </xf>
    <xf numFmtId="188" fontId="6" fillId="0" borderId="25" xfId="0" applyNumberFormat="1" applyFont="1" applyBorder="1" applyAlignment="1">
      <alignment vertical="center"/>
    </xf>
    <xf numFmtId="191" fontId="6" fillId="0" borderId="25" xfId="49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indent="1"/>
    </xf>
    <xf numFmtId="188" fontId="6" fillId="0" borderId="25" xfId="0" applyNumberFormat="1" applyFont="1" applyBorder="1" applyAlignment="1">
      <alignment horizontal="right" vertical="center"/>
    </xf>
    <xf numFmtId="188" fontId="6" fillId="0" borderId="26" xfId="0" applyNumberFormat="1" applyFont="1" applyBorder="1" applyAlignment="1">
      <alignment horizontal="right" vertical="center"/>
    </xf>
    <xf numFmtId="191" fontId="6" fillId="0" borderId="26" xfId="49" applyNumberFormat="1" applyFont="1" applyFill="1" applyBorder="1" applyAlignment="1">
      <alignment horizontal="right" vertical="center"/>
    </xf>
    <xf numFmtId="38" fontId="6" fillId="0" borderId="17" xfId="49" applyFont="1" applyBorder="1" applyAlignment="1">
      <alignment horizontal="right" vertical="center" indent="1"/>
    </xf>
    <xf numFmtId="191" fontId="6" fillId="0" borderId="0" xfId="49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6" fillId="0" borderId="25" xfId="49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191" fontId="6" fillId="0" borderId="25" xfId="49" applyNumberFormat="1" applyFont="1" applyBorder="1" applyAlignment="1">
      <alignment vertical="center"/>
    </xf>
    <xf numFmtId="191" fontId="6" fillId="0" borderId="25" xfId="49" applyNumberFormat="1" applyFont="1" applyBorder="1" applyAlignment="1">
      <alignment horizontal="right" vertical="center"/>
    </xf>
    <xf numFmtId="38" fontId="6" fillId="0" borderId="17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8" fontId="6" fillId="0" borderId="0" xfId="49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38" fontId="6" fillId="0" borderId="27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38" fontId="6" fillId="0" borderId="34" xfId="49" applyFont="1" applyFill="1" applyBorder="1" applyAlignment="1">
      <alignment horizontal="distributed" vertical="center" indent="7"/>
    </xf>
    <xf numFmtId="38" fontId="6" fillId="0" borderId="31" xfId="49" applyFont="1" applyFill="1" applyBorder="1" applyAlignment="1">
      <alignment horizontal="distributed" vertical="center" indent="7"/>
    </xf>
    <xf numFmtId="38" fontId="6" fillId="0" borderId="27" xfId="49" applyFont="1" applyFill="1" applyBorder="1" applyAlignment="1">
      <alignment horizontal="distributed" vertical="center" indent="7"/>
    </xf>
    <xf numFmtId="38" fontId="6" fillId="0" borderId="33" xfId="49" applyFont="1" applyFill="1" applyBorder="1" applyAlignment="1">
      <alignment horizontal="distributed" vertical="center" indent="7"/>
    </xf>
    <xf numFmtId="38" fontId="6" fillId="0" borderId="32" xfId="49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32" xfId="49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 textRotation="255"/>
    </xf>
    <xf numFmtId="38" fontId="6" fillId="0" borderId="0" xfId="49" applyFont="1" applyFill="1" applyBorder="1" applyAlignment="1">
      <alignment horizontal="center" vertical="center" textRotation="255"/>
    </xf>
    <xf numFmtId="38" fontId="6" fillId="0" borderId="27" xfId="49" applyFont="1" applyFill="1" applyBorder="1" applyAlignment="1">
      <alignment horizontal="center" vertical="center" textRotation="255"/>
    </xf>
    <xf numFmtId="38" fontId="6" fillId="0" borderId="17" xfId="49" applyFont="1" applyFill="1" applyBorder="1" applyAlignment="1">
      <alignment horizontal="center" vertical="center" textRotation="255"/>
    </xf>
    <xf numFmtId="38" fontId="6" fillId="0" borderId="33" xfId="49" applyFont="1" applyFill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right" vertical="center"/>
    </xf>
    <xf numFmtId="38" fontId="6" fillId="0" borderId="32" xfId="49" applyFont="1" applyFill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38" fontId="6" fillId="0" borderId="32" xfId="49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38" fontId="6" fillId="0" borderId="17" xfId="49" applyFont="1" applyFill="1" applyBorder="1" applyAlignment="1">
      <alignment horizontal="right" vertical="center"/>
    </xf>
    <xf numFmtId="38" fontId="6" fillId="0" borderId="17" xfId="49" applyFont="1" applyBorder="1" applyAlignment="1">
      <alignment horizontal="center" vertical="center" textRotation="255"/>
    </xf>
    <xf numFmtId="38" fontId="6" fillId="0" borderId="18" xfId="49" applyFont="1" applyBorder="1" applyAlignment="1">
      <alignment horizontal="center" vertical="center" textRotation="255"/>
    </xf>
    <xf numFmtId="38" fontId="6" fillId="0" borderId="13" xfId="49" applyFont="1" applyFill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875" style="3" customWidth="1"/>
    <col min="2" max="5" width="17.25390625" style="3" customWidth="1"/>
    <col min="6" max="16384" width="9.00390625" style="3" customWidth="1"/>
  </cols>
  <sheetData>
    <row r="1" spans="1:5" ht="13.5">
      <c r="A1" s="1" t="s">
        <v>200</v>
      </c>
      <c r="B1" s="2"/>
      <c r="C1" s="2"/>
      <c r="D1" s="2"/>
      <c r="E1" s="1"/>
    </row>
    <row r="2" spans="1:5" ht="17.25">
      <c r="A2" s="4" t="s">
        <v>1</v>
      </c>
      <c r="B2" s="2"/>
      <c r="C2" s="2"/>
      <c r="D2" s="2"/>
      <c r="E2" s="1"/>
    </row>
    <row r="3" spans="1:5" s="9" customFormat="1" ht="12.75" thickBot="1">
      <c r="A3" s="5"/>
      <c r="B3" s="6"/>
      <c r="C3" s="7"/>
      <c r="D3" s="8"/>
      <c r="E3" s="7" t="s">
        <v>187</v>
      </c>
    </row>
    <row r="4" spans="1:5" s="16" customFormat="1" ht="26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s="16" customFormat="1" ht="26.25" customHeight="1">
      <c r="A5" s="12" t="s">
        <v>7</v>
      </c>
      <c r="B5" s="220">
        <f>SUM(B6:B27)</f>
        <v>124</v>
      </c>
      <c r="C5" s="141">
        <f>SUM(C6:C27)</f>
        <v>5</v>
      </c>
      <c r="D5" s="141">
        <v>66</v>
      </c>
      <c r="E5" s="141">
        <v>53</v>
      </c>
    </row>
    <row r="6" spans="1:5" s="16" customFormat="1" ht="26.25" customHeight="1">
      <c r="A6" s="13" t="s">
        <v>32</v>
      </c>
      <c r="B6" s="221"/>
      <c r="C6" s="113"/>
      <c r="D6" s="113"/>
      <c r="E6" s="113"/>
    </row>
    <row r="7" spans="1:5" s="16" customFormat="1" ht="26.25" customHeight="1">
      <c r="A7" s="14" t="s">
        <v>15</v>
      </c>
      <c r="B7" s="221">
        <f aca="true" t="shared" si="0" ref="B7:B17">SUM(C7:E7)</f>
        <v>4</v>
      </c>
      <c r="C7" s="113">
        <v>1</v>
      </c>
      <c r="D7" s="113">
        <v>2</v>
      </c>
      <c r="E7" s="219">
        <v>1</v>
      </c>
    </row>
    <row r="8" spans="1:5" s="16" customFormat="1" ht="26.25" customHeight="1">
      <c r="A8" s="14" t="s">
        <v>16</v>
      </c>
      <c r="B8" s="221">
        <f t="shared" si="0"/>
        <v>3</v>
      </c>
      <c r="C8" s="113" t="s">
        <v>9</v>
      </c>
      <c r="D8" s="113">
        <v>3</v>
      </c>
      <c r="E8" s="113" t="s">
        <v>206</v>
      </c>
    </row>
    <row r="9" spans="1:5" s="16" customFormat="1" ht="26.25" customHeight="1">
      <c r="A9" s="14" t="s">
        <v>11</v>
      </c>
      <c r="B9" s="221">
        <f t="shared" si="0"/>
        <v>4</v>
      </c>
      <c r="C9" s="113" t="s">
        <v>9</v>
      </c>
      <c r="D9" s="113">
        <v>3</v>
      </c>
      <c r="E9" s="113">
        <v>1</v>
      </c>
    </row>
    <row r="10" spans="1:5" s="16" customFormat="1" ht="26.25" customHeight="1">
      <c r="A10" s="14" t="s">
        <v>14</v>
      </c>
      <c r="B10" s="221">
        <f t="shared" si="0"/>
        <v>4</v>
      </c>
      <c r="C10" s="113" t="s">
        <v>9</v>
      </c>
      <c r="D10" s="113">
        <v>2</v>
      </c>
      <c r="E10" s="113">
        <v>2</v>
      </c>
    </row>
    <row r="11" spans="1:5" s="16" customFormat="1" ht="26.25" customHeight="1">
      <c r="A11" s="14" t="s">
        <v>12</v>
      </c>
      <c r="B11" s="221">
        <f t="shared" si="0"/>
        <v>19</v>
      </c>
      <c r="C11" s="113" t="s">
        <v>0</v>
      </c>
      <c r="D11" s="113">
        <v>9</v>
      </c>
      <c r="E11" s="113">
        <v>10</v>
      </c>
    </row>
    <row r="12" spans="1:5" s="16" customFormat="1" ht="26.25" customHeight="1">
      <c r="A12" s="14" t="s">
        <v>28</v>
      </c>
      <c r="B12" s="221">
        <f t="shared" si="0"/>
        <v>1</v>
      </c>
      <c r="C12" s="113" t="s">
        <v>13</v>
      </c>
      <c r="D12" s="113">
        <v>1</v>
      </c>
      <c r="E12" s="113" t="s">
        <v>206</v>
      </c>
    </row>
    <row r="13" spans="1:5" s="16" customFormat="1" ht="26.25" customHeight="1">
      <c r="A13" s="14" t="s">
        <v>8</v>
      </c>
      <c r="B13" s="221">
        <f t="shared" si="0"/>
        <v>11</v>
      </c>
      <c r="C13" s="113" t="s">
        <v>0</v>
      </c>
      <c r="D13" s="113">
        <v>6</v>
      </c>
      <c r="E13" s="113">
        <v>5</v>
      </c>
    </row>
    <row r="14" spans="1:5" s="16" customFormat="1" ht="26.25" customHeight="1">
      <c r="A14" s="14" t="s">
        <v>10</v>
      </c>
      <c r="B14" s="221">
        <f t="shared" si="0"/>
        <v>5</v>
      </c>
      <c r="C14" s="113" t="s">
        <v>0</v>
      </c>
      <c r="D14" s="113">
        <v>3</v>
      </c>
      <c r="E14" s="113">
        <v>2</v>
      </c>
    </row>
    <row r="15" spans="1:5" s="16" customFormat="1" ht="26.25" customHeight="1">
      <c r="A15" s="14" t="s">
        <v>29</v>
      </c>
      <c r="B15" s="221">
        <f t="shared" si="0"/>
        <v>3</v>
      </c>
      <c r="C15" s="113" t="s">
        <v>0</v>
      </c>
      <c r="D15" s="113">
        <v>2</v>
      </c>
      <c r="E15" s="113">
        <v>1</v>
      </c>
    </row>
    <row r="16" spans="1:5" s="16" customFormat="1" ht="26.25" customHeight="1">
      <c r="A16" s="14" t="s">
        <v>25</v>
      </c>
      <c r="B16" s="221">
        <f t="shared" si="0"/>
        <v>11</v>
      </c>
      <c r="C16" s="113" t="s">
        <v>30</v>
      </c>
      <c r="D16" s="113">
        <v>4</v>
      </c>
      <c r="E16" s="113">
        <v>7</v>
      </c>
    </row>
    <row r="17" spans="1:5" s="16" customFormat="1" ht="26.25" customHeight="1">
      <c r="A17" s="14" t="s">
        <v>26</v>
      </c>
      <c r="B17" s="221">
        <f t="shared" si="0"/>
        <v>16</v>
      </c>
      <c r="C17" s="113" t="s">
        <v>30</v>
      </c>
      <c r="D17" s="113">
        <v>11</v>
      </c>
      <c r="E17" s="113">
        <v>5</v>
      </c>
    </row>
    <row r="18" spans="1:5" s="16" customFormat="1" ht="26.25" customHeight="1">
      <c r="A18" s="13" t="s">
        <v>33</v>
      </c>
      <c r="B18" s="221"/>
      <c r="C18" s="113"/>
      <c r="D18" s="113"/>
      <c r="E18" s="113"/>
    </row>
    <row r="19" spans="1:5" s="16" customFormat="1" ht="26.25" customHeight="1">
      <c r="A19" s="14" t="s">
        <v>22</v>
      </c>
      <c r="B19" s="221">
        <f>SUM(C19:E19)</f>
        <v>1</v>
      </c>
      <c r="C19" s="113" t="s">
        <v>0</v>
      </c>
      <c r="D19" s="113">
        <v>1</v>
      </c>
      <c r="E19" s="113" t="s">
        <v>206</v>
      </c>
    </row>
    <row r="20" spans="1:5" s="16" customFormat="1" ht="26.25" customHeight="1">
      <c r="A20" s="14" t="s">
        <v>23</v>
      </c>
      <c r="B20" s="221">
        <f>SUM(C20:E20)</f>
        <v>1</v>
      </c>
      <c r="C20" s="113">
        <v>1</v>
      </c>
      <c r="D20" s="113" t="s">
        <v>31</v>
      </c>
      <c r="E20" s="113" t="s">
        <v>206</v>
      </c>
    </row>
    <row r="21" spans="1:5" s="16" customFormat="1" ht="26.25" customHeight="1">
      <c r="A21" s="14" t="s">
        <v>24</v>
      </c>
      <c r="B21" s="221">
        <f>SUM(C21:E21)</f>
        <v>1</v>
      </c>
      <c r="C21" s="113" t="s">
        <v>0</v>
      </c>
      <c r="D21" s="113">
        <v>1</v>
      </c>
      <c r="E21" s="113" t="s">
        <v>206</v>
      </c>
    </row>
    <row r="22" spans="1:5" s="16" customFormat="1" ht="26.25" customHeight="1">
      <c r="A22" s="13" t="s">
        <v>34</v>
      </c>
      <c r="B22" s="221"/>
      <c r="C22" s="113"/>
      <c r="D22" s="113"/>
      <c r="E22" s="113"/>
    </row>
    <row r="23" spans="1:5" s="16" customFormat="1" ht="26.25" customHeight="1">
      <c r="A23" s="14" t="s">
        <v>20</v>
      </c>
      <c r="B23" s="221">
        <f>SUM(C23:E23)</f>
        <v>1</v>
      </c>
      <c r="C23" s="113" t="s">
        <v>0</v>
      </c>
      <c r="D23" s="113">
        <v>1</v>
      </c>
      <c r="E23" s="113" t="s">
        <v>206</v>
      </c>
    </row>
    <row r="24" spans="1:5" s="16" customFormat="1" ht="26.25" customHeight="1">
      <c r="A24" s="14" t="s">
        <v>17</v>
      </c>
      <c r="B24" s="221">
        <f>SUM(C24:E24)</f>
        <v>15</v>
      </c>
      <c r="C24" s="113" t="s">
        <v>0</v>
      </c>
      <c r="D24" s="113">
        <v>7</v>
      </c>
      <c r="E24" s="113">
        <v>8</v>
      </c>
    </row>
    <row r="25" spans="1:5" s="16" customFormat="1" ht="26.25" customHeight="1">
      <c r="A25" s="14" t="s">
        <v>18</v>
      </c>
      <c r="B25" s="221">
        <f>SUM(C25:E25)</f>
        <v>15</v>
      </c>
      <c r="C25" s="113">
        <v>1</v>
      </c>
      <c r="D25" s="113">
        <v>8</v>
      </c>
      <c r="E25" s="113">
        <v>6</v>
      </c>
    </row>
    <row r="26" spans="1:5" s="16" customFormat="1" ht="26.25" customHeight="1">
      <c r="A26" s="14" t="s">
        <v>19</v>
      </c>
      <c r="B26" s="221">
        <f>SUM(C26:E26)</f>
        <v>5</v>
      </c>
      <c r="C26" s="113">
        <v>1</v>
      </c>
      <c r="D26" s="113">
        <v>1</v>
      </c>
      <c r="E26" s="113">
        <v>3</v>
      </c>
    </row>
    <row r="27" spans="1:5" s="16" customFormat="1" ht="26.25" customHeight="1" thickBot="1">
      <c r="A27" s="15" t="s">
        <v>21</v>
      </c>
      <c r="B27" s="222">
        <f>SUM(C27:E27)</f>
        <v>4</v>
      </c>
      <c r="C27" s="142">
        <v>1</v>
      </c>
      <c r="D27" s="142">
        <v>1</v>
      </c>
      <c r="E27" s="142">
        <v>2</v>
      </c>
    </row>
    <row r="28" spans="1:5" s="16" customFormat="1" ht="15.75" customHeight="1">
      <c r="A28" s="16" t="s">
        <v>27</v>
      </c>
      <c r="C28" s="19"/>
      <c r="D28" s="19"/>
      <c r="E28" s="19"/>
    </row>
  </sheetData>
  <sheetProtection/>
  <printOptions/>
  <pageMargins left="0.7480314960629921" right="0.7480314960629921" top="0.984251968503937" bottom="0.7480314960629921" header="0.5905511811023623" footer="0.31496062992125984"/>
  <pageSetup horizontalDpi="600" verticalDpi="600" orientation="portrait" paperSize="9" r:id="rId1"/>
  <headerFooter scaleWithDoc="0">
    <oddHeader>&amp;L&amp;"HGPｺﾞｼｯｸM,ﾒﾃﾞｨｳﾑ"8保健・衛生－1保健
&amp;14　1　地区別医療施設数</oddHeader>
    <oddFooter>&amp;R&amp;A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8.00390625" style="1" customWidth="1"/>
    <col min="3" max="3" width="6.875" style="1" customWidth="1"/>
    <col min="4" max="10" width="6.875" style="2" customWidth="1"/>
    <col min="11" max="12" width="6.875" style="1" customWidth="1"/>
    <col min="13" max="14" width="6.125" style="1" customWidth="1"/>
    <col min="15" max="16384" width="9.00390625" style="1" customWidth="1"/>
  </cols>
  <sheetData>
    <row r="1" ht="13.5">
      <c r="A1" s="1" t="s">
        <v>199</v>
      </c>
    </row>
    <row r="2" spans="1:14" ht="17.25">
      <c r="A2" s="4" t="s">
        <v>51</v>
      </c>
      <c r="B2" s="3"/>
      <c r="C2" s="3"/>
      <c r="D2" s="3"/>
      <c r="E2" s="3"/>
      <c r="F2" s="20"/>
      <c r="G2" s="20"/>
      <c r="H2" s="20"/>
      <c r="I2" s="20"/>
      <c r="J2" s="20"/>
      <c r="K2" s="20"/>
      <c r="L2" s="3"/>
      <c r="M2" s="3"/>
      <c r="N2" s="3"/>
    </row>
    <row r="3" spans="1:14" s="8" customFormat="1" ht="12.7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</row>
    <row r="4" spans="1:14" s="8" customFormat="1" ht="80.25" customHeight="1">
      <c r="A4" s="43" t="s">
        <v>50</v>
      </c>
      <c r="B4" s="44" t="s">
        <v>49</v>
      </c>
      <c r="C4" s="45" t="s">
        <v>48</v>
      </c>
      <c r="D4" s="45" t="s">
        <v>47</v>
      </c>
      <c r="E4" s="45" t="s">
        <v>46</v>
      </c>
      <c r="F4" s="45" t="s">
        <v>45</v>
      </c>
      <c r="G4" s="46" t="s">
        <v>44</v>
      </c>
      <c r="H4" s="46" t="s">
        <v>43</v>
      </c>
      <c r="I4" s="45" t="s">
        <v>42</v>
      </c>
      <c r="J4" s="46" t="s">
        <v>41</v>
      </c>
      <c r="K4" s="45" t="s">
        <v>40</v>
      </c>
      <c r="L4" s="47" t="s">
        <v>39</v>
      </c>
      <c r="M4" s="48"/>
      <c r="N4" s="6"/>
    </row>
    <row r="5" spans="1:13" s="8" customFormat="1" ht="22.5" customHeight="1">
      <c r="A5" s="109" t="s">
        <v>38</v>
      </c>
      <c r="B5" s="98">
        <v>390</v>
      </c>
      <c r="C5" s="97">
        <v>4</v>
      </c>
      <c r="D5" s="97">
        <v>115</v>
      </c>
      <c r="E5" s="97">
        <v>57</v>
      </c>
      <c r="F5" s="97">
        <v>71</v>
      </c>
      <c r="G5" s="97">
        <v>31</v>
      </c>
      <c r="H5" s="97">
        <v>9</v>
      </c>
      <c r="I5" s="97">
        <v>10</v>
      </c>
      <c r="J5" s="97">
        <v>18</v>
      </c>
      <c r="K5" s="99">
        <v>10</v>
      </c>
      <c r="L5" s="97">
        <v>65</v>
      </c>
      <c r="M5" s="9"/>
    </row>
    <row r="6" spans="1:13" s="8" customFormat="1" ht="22.5" customHeight="1">
      <c r="A6" s="110" t="s">
        <v>37</v>
      </c>
      <c r="B6" s="101">
        <v>348</v>
      </c>
      <c r="C6" s="19">
        <v>5</v>
      </c>
      <c r="D6" s="19">
        <v>84</v>
      </c>
      <c r="E6" s="19">
        <v>48</v>
      </c>
      <c r="F6" s="19">
        <v>66</v>
      </c>
      <c r="G6" s="19">
        <v>30</v>
      </c>
      <c r="H6" s="19">
        <v>7</v>
      </c>
      <c r="I6" s="19">
        <v>15</v>
      </c>
      <c r="J6" s="19">
        <v>19</v>
      </c>
      <c r="K6" s="102">
        <v>11</v>
      </c>
      <c r="L6" s="19">
        <v>63</v>
      </c>
      <c r="M6" s="9"/>
    </row>
    <row r="7" spans="1:13" s="8" customFormat="1" ht="22.5" customHeight="1">
      <c r="A7" s="111">
        <v>2</v>
      </c>
      <c r="B7" s="101">
        <v>348</v>
      </c>
      <c r="C7" s="19">
        <v>5</v>
      </c>
      <c r="D7" s="19">
        <v>108</v>
      </c>
      <c r="E7" s="19">
        <v>39</v>
      </c>
      <c r="F7" s="19">
        <v>68</v>
      </c>
      <c r="G7" s="19">
        <v>22</v>
      </c>
      <c r="H7" s="19">
        <v>12</v>
      </c>
      <c r="I7" s="19">
        <v>8</v>
      </c>
      <c r="J7" s="19">
        <v>22</v>
      </c>
      <c r="K7" s="102">
        <v>11</v>
      </c>
      <c r="L7" s="19">
        <v>53</v>
      </c>
      <c r="M7" s="9"/>
    </row>
    <row r="8" spans="1:13" s="8" customFormat="1" ht="22.5" customHeight="1">
      <c r="A8" s="111">
        <v>3</v>
      </c>
      <c r="B8" s="101">
        <v>339</v>
      </c>
      <c r="C8" s="19">
        <v>2</v>
      </c>
      <c r="D8" s="19">
        <v>103</v>
      </c>
      <c r="E8" s="19">
        <v>47</v>
      </c>
      <c r="F8" s="19">
        <v>74</v>
      </c>
      <c r="G8" s="19">
        <v>30</v>
      </c>
      <c r="H8" s="19">
        <v>9</v>
      </c>
      <c r="I8" s="19">
        <v>9</v>
      </c>
      <c r="J8" s="19">
        <v>15</v>
      </c>
      <c r="K8" s="103">
        <v>11</v>
      </c>
      <c r="L8" s="19">
        <v>39</v>
      </c>
      <c r="M8" s="9"/>
    </row>
    <row r="9" spans="1:13" s="8" customFormat="1" ht="22.5" customHeight="1">
      <c r="A9" s="111">
        <v>4</v>
      </c>
      <c r="B9" s="101">
        <v>437</v>
      </c>
      <c r="C9" s="19">
        <v>6</v>
      </c>
      <c r="D9" s="19">
        <v>118</v>
      </c>
      <c r="E9" s="19">
        <v>60</v>
      </c>
      <c r="F9" s="19">
        <v>104</v>
      </c>
      <c r="G9" s="19">
        <v>34</v>
      </c>
      <c r="H9" s="19">
        <v>6</v>
      </c>
      <c r="I9" s="19">
        <v>23</v>
      </c>
      <c r="J9" s="19">
        <v>14</v>
      </c>
      <c r="K9" s="103">
        <v>14</v>
      </c>
      <c r="L9" s="19">
        <v>58</v>
      </c>
      <c r="M9" s="9"/>
    </row>
    <row r="10" spans="1:13" s="8" customFormat="1" ht="22.5" customHeight="1">
      <c r="A10" s="111">
        <v>5</v>
      </c>
      <c r="B10" s="101">
        <v>438</v>
      </c>
      <c r="C10" s="19">
        <v>4</v>
      </c>
      <c r="D10" s="19">
        <v>122</v>
      </c>
      <c r="E10" s="19">
        <v>49</v>
      </c>
      <c r="F10" s="19">
        <v>94</v>
      </c>
      <c r="G10" s="19">
        <v>53</v>
      </c>
      <c r="H10" s="19">
        <v>8</v>
      </c>
      <c r="I10" s="19">
        <v>14</v>
      </c>
      <c r="J10" s="19">
        <v>19</v>
      </c>
      <c r="K10" s="103">
        <v>19</v>
      </c>
      <c r="L10" s="19">
        <v>56</v>
      </c>
      <c r="M10" s="9"/>
    </row>
    <row r="11" spans="1:13" s="8" customFormat="1" ht="22.5" customHeight="1">
      <c r="A11" s="111">
        <v>6</v>
      </c>
      <c r="B11" s="101">
        <v>419</v>
      </c>
      <c r="C11" s="19">
        <v>4</v>
      </c>
      <c r="D11" s="19">
        <v>123</v>
      </c>
      <c r="E11" s="19">
        <v>58</v>
      </c>
      <c r="F11" s="19">
        <v>93</v>
      </c>
      <c r="G11" s="19">
        <v>38</v>
      </c>
      <c r="H11" s="19">
        <v>10</v>
      </c>
      <c r="I11" s="19">
        <v>11</v>
      </c>
      <c r="J11" s="19">
        <v>14</v>
      </c>
      <c r="K11" s="103">
        <v>11</v>
      </c>
      <c r="L11" s="19">
        <v>57</v>
      </c>
      <c r="M11" s="9"/>
    </row>
    <row r="12" spans="1:13" s="8" customFormat="1" ht="22.5" customHeight="1">
      <c r="A12" s="111">
        <v>7</v>
      </c>
      <c r="B12" s="101">
        <v>460</v>
      </c>
      <c r="C12" s="19">
        <v>5</v>
      </c>
      <c r="D12" s="19">
        <v>153</v>
      </c>
      <c r="E12" s="19">
        <v>60</v>
      </c>
      <c r="F12" s="19">
        <v>100</v>
      </c>
      <c r="G12" s="19">
        <v>38</v>
      </c>
      <c r="H12" s="19">
        <v>28</v>
      </c>
      <c r="I12" s="19">
        <v>15</v>
      </c>
      <c r="J12" s="19">
        <v>37</v>
      </c>
      <c r="K12" s="103">
        <v>10</v>
      </c>
      <c r="L12" s="19">
        <v>14</v>
      </c>
      <c r="M12" s="9"/>
    </row>
    <row r="13" spans="1:13" s="8" customFormat="1" ht="22.5" customHeight="1">
      <c r="A13" s="111">
        <v>8</v>
      </c>
      <c r="B13" s="101">
        <v>503</v>
      </c>
      <c r="C13" s="19">
        <v>3</v>
      </c>
      <c r="D13" s="19">
        <v>158</v>
      </c>
      <c r="E13" s="19">
        <v>74</v>
      </c>
      <c r="F13" s="19">
        <v>81</v>
      </c>
      <c r="G13" s="19">
        <v>32</v>
      </c>
      <c r="H13" s="19">
        <v>10</v>
      </c>
      <c r="I13" s="19">
        <v>15</v>
      </c>
      <c r="J13" s="19">
        <v>20</v>
      </c>
      <c r="K13" s="103">
        <v>19</v>
      </c>
      <c r="L13" s="19">
        <v>91</v>
      </c>
      <c r="M13" s="9"/>
    </row>
    <row r="14" spans="1:13" s="8" customFormat="1" ht="22.5" customHeight="1">
      <c r="A14" s="111">
        <v>9</v>
      </c>
      <c r="B14" s="101">
        <v>463</v>
      </c>
      <c r="C14" s="19">
        <v>5</v>
      </c>
      <c r="D14" s="19">
        <v>156</v>
      </c>
      <c r="E14" s="19">
        <v>58</v>
      </c>
      <c r="F14" s="19">
        <v>89</v>
      </c>
      <c r="G14" s="19">
        <v>27</v>
      </c>
      <c r="H14" s="19">
        <v>8</v>
      </c>
      <c r="I14" s="19">
        <v>12</v>
      </c>
      <c r="J14" s="19">
        <v>13</v>
      </c>
      <c r="K14" s="103">
        <v>17</v>
      </c>
      <c r="L14" s="19">
        <v>78</v>
      </c>
      <c r="M14" s="9"/>
    </row>
    <row r="15" spans="1:13" s="8" customFormat="1" ht="22.5" customHeight="1">
      <c r="A15" s="111">
        <v>10</v>
      </c>
      <c r="B15" s="101">
        <v>550</v>
      </c>
      <c r="C15" s="19">
        <v>1</v>
      </c>
      <c r="D15" s="19">
        <v>171</v>
      </c>
      <c r="E15" s="19">
        <v>81</v>
      </c>
      <c r="F15" s="19">
        <v>93</v>
      </c>
      <c r="G15" s="19">
        <v>38</v>
      </c>
      <c r="H15" s="19">
        <v>13</v>
      </c>
      <c r="I15" s="19">
        <v>9</v>
      </c>
      <c r="J15" s="19">
        <v>22</v>
      </c>
      <c r="K15" s="103">
        <v>29</v>
      </c>
      <c r="L15" s="19">
        <v>93</v>
      </c>
      <c r="M15" s="9"/>
    </row>
    <row r="16" spans="1:13" s="8" customFormat="1" ht="22.5" customHeight="1">
      <c r="A16" s="112">
        <v>11</v>
      </c>
      <c r="B16" s="101">
        <v>547</v>
      </c>
      <c r="C16" s="104" t="s">
        <v>36</v>
      </c>
      <c r="D16" s="104">
        <v>175</v>
      </c>
      <c r="E16" s="104">
        <v>81</v>
      </c>
      <c r="F16" s="104">
        <v>87</v>
      </c>
      <c r="G16" s="104">
        <v>47</v>
      </c>
      <c r="H16" s="104">
        <v>9</v>
      </c>
      <c r="I16" s="104">
        <v>13</v>
      </c>
      <c r="J16" s="104">
        <v>17</v>
      </c>
      <c r="K16" s="103">
        <v>21</v>
      </c>
      <c r="L16" s="104">
        <v>97</v>
      </c>
      <c r="M16" s="9"/>
    </row>
    <row r="17" spans="1:14" s="8" customFormat="1" ht="22.5" customHeight="1">
      <c r="A17" s="113">
        <v>12</v>
      </c>
      <c r="B17" s="105">
        <v>538</v>
      </c>
      <c r="C17" s="17">
        <v>2</v>
      </c>
      <c r="D17" s="17">
        <v>184</v>
      </c>
      <c r="E17" s="17">
        <v>73</v>
      </c>
      <c r="F17" s="17">
        <v>90</v>
      </c>
      <c r="G17" s="17">
        <v>45</v>
      </c>
      <c r="H17" s="17">
        <v>9</v>
      </c>
      <c r="I17" s="17">
        <v>12</v>
      </c>
      <c r="J17" s="17">
        <v>14</v>
      </c>
      <c r="K17" s="103">
        <v>18</v>
      </c>
      <c r="L17" s="17">
        <v>91</v>
      </c>
      <c r="M17" s="50"/>
      <c r="N17" s="51"/>
    </row>
    <row r="18" spans="1:14" s="6" customFormat="1" ht="22.5" customHeight="1">
      <c r="A18" s="113">
        <v>13</v>
      </c>
      <c r="B18" s="101">
        <v>559</v>
      </c>
      <c r="C18" s="104">
        <v>1</v>
      </c>
      <c r="D18" s="17">
        <v>171</v>
      </c>
      <c r="E18" s="17">
        <v>72</v>
      </c>
      <c r="F18" s="17">
        <v>117</v>
      </c>
      <c r="G18" s="17">
        <v>40</v>
      </c>
      <c r="H18" s="17">
        <v>7</v>
      </c>
      <c r="I18" s="17">
        <v>21</v>
      </c>
      <c r="J18" s="17">
        <v>20</v>
      </c>
      <c r="K18" s="103">
        <v>21</v>
      </c>
      <c r="L18" s="17">
        <v>89</v>
      </c>
      <c r="M18" s="9"/>
      <c r="N18" s="8"/>
    </row>
    <row r="19" spans="1:14" s="6" customFormat="1" ht="22.5" customHeight="1">
      <c r="A19" s="113">
        <v>14</v>
      </c>
      <c r="B19" s="101">
        <v>593</v>
      </c>
      <c r="C19" s="104">
        <v>2</v>
      </c>
      <c r="D19" s="17">
        <v>219</v>
      </c>
      <c r="E19" s="17">
        <v>72</v>
      </c>
      <c r="F19" s="17">
        <v>109</v>
      </c>
      <c r="G19" s="17">
        <v>30</v>
      </c>
      <c r="H19" s="17">
        <v>8</v>
      </c>
      <c r="I19" s="17">
        <v>16</v>
      </c>
      <c r="J19" s="17">
        <v>19</v>
      </c>
      <c r="K19" s="106">
        <v>21</v>
      </c>
      <c r="L19" s="17">
        <v>97</v>
      </c>
      <c r="M19" s="9"/>
      <c r="N19" s="8"/>
    </row>
    <row r="20" spans="1:14" s="6" customFormat="1" ht="22.5" customHeight="1">
      <c r="A20" s="113">
        <v>15</v>
      </c>
      <c r="B20" s="101">
        <v>591</v>
      </c>
      <c r="C20" s="104">
        <v>3</v>
      </c>
      <c r="D20" s="17">
        <v>188</v>
      </c>
      <c r="E20" s="17">
        <v>66</v>
      </c>
      <c r="F20" s="17">
        <v>120</v>
      </c>
      <c r="G20" s="17">
        <v>52</v>
      </c>
      <c r="H20" s="17">
        <v>13</v>
      </c>
      <c r="I20" s="17">
        <v>12</v>
      </c>
      <c r="J20" s="17">
        <v>16</v>
      </c>
      <c r="K20" s="106">
        <v>23</v>
      </c>
      <c r="L20" s="17">
        <v>98</v>
      </c>
      <c r="M20" s="9"/>
      <c r="N20" s="8"/>
    </row>
    <row r="21" spans="1:13" s="8" customFormat="1" ht="22.5" customHeight="1">
      <c r="A21" s="113">
        <v>16</v>
      </c>
      <c r="B21" s="101">
        <v>627</v>
      </c>
      <c r="C21" s="104">
        <v>2</v>
      </c>
      <c r="D21" s="17">
        <v>205</v>
      </c>
      <c r="E21" s="17">
        <v>78</v>
      </c>
      <c r="F21" s="17">
        <v>116</v>
      </c>
      <c r="G21" s="17">
        <v>49</v>
      </c>
      <c r="H21" s="17">
        <v>16</v>
      </c>
      <c r="I21" s="17">
        <v>8</v>
      </c>
      <c r="J21" s="17">
        <v>16</v>
      </c>
      <c r="K21" s="106">
        <v>26</v>
      </c>
      <c r="L21" s="17">
        <v>111</v>
      </c>
      <c r="M21" s="9"/>
    </row>
    <row r="22" spans="1:13" s="8" customFormat="1" ht="22.5" customHeight="1">
      <c r="A22" s="114">
        <v>17</v>
      </c>
      <c r="B22" s="17">
        <v>635</v>
      </c>
      <c r="C22" s="17">
        <v>1</v>
      </c>
      <c r="D22" s="17">
        <v>198</v>
      </c>
      <c r="E22" s="17">
        <v>76</v>
      </c>
      <c r="F22" s="17">
        <v>121</v>
      </c>
      <c r="G22" s="17">
        <v>64</v>
      </c>
      <c r="H22" s="17">
        <v>17</v>
      </c>
      <c r="I22" s="17">
        <v>11</v>
      </c>
      <c r="J22" s="17">
        <v>17</v>
      </c>
      <c r="K22" s="103">
        <v>24</v>
      </c>
      <c r="L22" s="17">
        <v>106</v>
      </c>
      <c r="M22" s="9"/>
    </row>
    <row r="23" spans="1:13" s="8" customFormat="1" ht="22.5" customHeight="1">
      <c r="A23" s="114">
        <v>18</v>
      </c>
      <c r="B23" s="17">
        <v>604</v>
      </c>
      <c r="C23" s="17">
        <v>3</v>
      </c>
      <c r="D23" s="17">
        <v>210</v>
      </c>
      <c r="E23" s="17">
        <v>60</v>
      </c>
      <c r="F23" s="17">
        <v>95</v>
      </c>
      <c r="G23" s="17">
        <v>63</v>
      </c>
      <c r="H23" s="17">
        <v>9</v>
      </c>
      <c r="I23" s="17">
        <v>17</v>
      </c>
      <c r="J23" s="17">
        <v>12</v>
      </c>
      <c r="K23" s="103">
        <v>26</v>
      </c>
      <c r="L23" s="17">
        <v>109</v>
      </c>
      <c r="M23" s="9"/>
    </row>
    <row r="24" spans="1:13" s="8" customFormat="1" ht="22.5" customHeight="1">
      <c r="A24" s="114">
        <v>19</v>
      </c>
      <c r="B24" s="17">
        <v>637</v>
      </c>
      <c r="C24" s="17">
        <v>2</v>
      </c>
      <c r="D24" s="17">
        <v>221</v>
      </c>
      <c r="E24" s="17">
        <v>62</v>
      </c>
      <c r="F24" s="17">
        <v>125</v>
      </c>
      <c r="G24" s="17">
        <v>39</v>
      </c>
      <c r="H24" s="17">
        <v>16</v>
      </c>
      <c r="I24" s="17">
        <v>12</v>
      </c>
      <c r="J24" s="17">
        <v>16</v>
      </c>
      <c r="K24" s="103">
        <v>27</v>
      </c>
      <c r="L24" s="103">
        <v>117</v>
      </c>
      <c r="M24" s="9"/>
    </row>
    <row r="25" spans="1:13" s="8" customFormat="1" ht="22.5" customHeight="1">
      <c r="A25" s="114">
        <v>20</v>
      </c>
      <c r="B25" s="17">
        <v>671</v>
      </c>
      <c r="C25" s="17">
        <v>1</v>
      </c>
      <c r="D25" s="17">
        <v>228</v>
      </c>
      <c r="E25" s="17">
        <v>61</v>
      </c>
      <c r="F25" s="17">
        <v>115</v>
      </c>
      <c r="G25" s="17">
        <v>50</v>
      </c>
      <c r="H25" s="17">
        <v>19</v>
      </c>
      <c r="I25" s="17">
        <v>19</v>
      </c>
      <c r="J25" s="17">
        <v>23</v>
      </c>
      <c r="K25" s="103">
        <v>22</v>
      </c>
      <c r="L25" s="17">
        <v>133</v>
      </c>
      <c r="M25" s="9"/>
    </row>
    <row r="26" spans="1:13" s="8" customFormat="1" ht="22.5" customHeight="1">
      <c r="A26" s="114">
        <v>21</v>
      </c>
      <c r="B26" s="17">
        <v>716</v>
      </c>
      <c r="C26" s="17">
        <v>2</v>
      </c>
      <c r="D26" s="17">
        <v>226</v>
      </c>
      <c r="E26" s="17">
        <v>69</v>
      </c>
      <c r="F26" s="17">
        <v>121</v>
      </c>
      <c r="G26" s="17">
        <v>62</v>
      </c>
      <c r="H26" s="17">
        <v>20</v>
      </c>
      <c r="I26" s="17">
        <v>14</v>
      </c>
      <c r="J26" s="17">
        <v>23</v>
      </c>
      <c r="K26" s="103">
        <v>38</v>
      </c>
      <c r="L26" s="17">
        <v>141</v>
      </c>
      <c r="M26" s="9"/>
    </row>
    <row r="27" spans="1:13" s="8" customFormat="1" ht="22.5" customHeight="1">
      <c r="A27" s="114">
        <v>22</v>
      </c>
      <c r="B27" s="17">
        <v>761</v>
      </c>
      <c r="C27" s="17">
        <v>5</v>
      </c>
      <c r="D27" s="17">
        <v>250</v>
      </c>
      <c r="E27" s="17">
        <v>69</v>
      </c>
      <c r="F27" s="17">
        <v>135</v>
      </c>
      <c r="G27" s="17">
        <v>71</v>
      </c>
      <c r="H27" s="17">
        <v>16</v>
      </c>
      <c r="I27" s="17">
        <v>13</v>
      </c>
      <c r="J27" s="17">
        <v>24</v>
      </c>
      <c r="K27" s="103">
        <v>24</v>
      </c>
      <c r="L27" s="17">
        <v>154</v>
      </c>
      <c r="M27" s="9"/>
    </row>
    <row r="28" spans="1:13" s="8" customFormat="1" ht="22.5" customHeight="1">
      <c r="A28" s="114">
        <v>23</v>
      </c>
      <c r="B28" s="17">
        <v>791</v>
      </c>
      <c r="C28" s="17">
        <v>4</v>
      </c>
      <c r="D28" s="17">
        <v>265</v>
      </c>
      <c r="E28" s="17">
        <v>68</v>
      </c>
      <c r="F28" s="17">
        <v>131</v>
      </c>
      <c r="G28" s="17">
        <v>73</v>
      </c>
      <c r="H28" s="17">
        <v>17</v>
      </c>
      <c r="I28" s="17">
        <v>18</v>
      </c>
      <c r="J28" s="17">
        <v>19</v>
      </c>
      <c r="K28" s="103">
        <v>24</v>
      </c>
      <c r="L28" s="17">
        <v>172</v>
      </c>
      <c r="M28" s="9"/>
    </row>
    <row r="29" spans="1:13" s="8" customFormat="1" ht="22.5" customHeight="1">
      <c r="A29" s="114">
        <v>24</v>
      </c>
      <c r="B29" s="17">
        <v>867</v>
      </c>
      <c r="C29" s="17">
        <v>7</v>
      </c>
      <c r="D29" s="17">
        <v>280</v>
      </c>
      <c r="E29" s="17">
        <v>73</v>
      </c>
      <c r="F29" s="17">
        <v>151</v>
      </c>
      <c r="G29" s="17">
        <v>95</v>
      </c>
      <c r="H29" s="17">
        <v>18</v>
      </c>
      <c r="I29" s="17">
        <v>20</v>
      </c>
      <c r="J29" s="17">
        <v>14</v>
      </c>
      <c r="K29" s="103">
        <v>21</v>
      </c>
      <c r="L29" s="17">
        <v>188</v>
      </c>
      <c r="M29" s="9"/>
    </row>
    <row r="30" spans="1:13" s="8" customFormat="1" ht="22.5" customHeight="1">
      <c r="A30" s="114">
        <v>25</v>
      </c>
      <c r="B30" s="105">
        <v>864</v>
      </c>
      <c r="C30" s="17">
        <v>5</v>
      </c>
      <c r="D30" s="17">
        <v>236</v>
      </c>
      <c r="E30" s="17">
        <v>81</v>
      </c>
      <c r="F30" s="17">
        <v>164</v>
      </c>
      <c r="G30" s="17">
        <v>93</v>
      </c>
      <c r="H30" s="17">
        <v>17</v>
      </c>
      <c r="I30" s="17">
        <v>23</v>
      </c>
      <c r="J30" s="17">
        <v>28</v>
      </c>
      <c r="K30" s="103">
        <v>26</v>
      </c>
      <c r="L30" s="17">
        <v>191</v>
      </c>
      <c r="M30" s="9"/>
    </row>
    <row r="31" spans="1:13" s="8" customFormat="1" ht="22.5" customHeight="1">
      <c r="A31" s="114">
        <v>26</v>
      </c>
      <c r="B31" s="105">
        <v>894</v>
      </c>
      <c r="C31" s="17">
        <v>8</v>
      </c>
      <c r="D31" s="17">
        <v>269</v>
      </c>
      <c r="E31" s="17">
        <v>69</v>
      </c>
      <c r="F31" s="17">
        <v>151</v>
      </c>
      <c r="G31" s="17">
        <v>103</v>
      </c>
      <c r="H31" s="17">
        <v>17</v>
      </c>
      <c r="I31" s="17">
        <v>38</v>
      </c>
      <c r="J31" s="17">
        <v>15</v>
      </c>
      <c r="K31" s="103">
        <v>18</v>
      </c>
      <c r="L31" s="17">
        <v>206</v>
      </c>
      <c r="M31" s="9"/>
    </row>
    <row r="32" spans="1:13" s="8" customFormat="1" ht="22.5" customHeight="1" thickBot="1">
      <c r="A32" s="115">
        <v>27</v>
      </c>
      <c r="B32" s="107">
        <v>884</v>
      </c>
      <c r="C32" s="18">
        <v>6</v>
      </c>
      <c r="D32" s="18">
        <v>265</v>
      </c>
      <c r="E32" s="18">
        <v>72</v>
      </c>
      <c r="F32" s="18">
        <v>164</v>
      </c>
      <c r="G32" s="18">
        <v>71</v>
      </c>
      <c r="H32" s="18">
        <v>11</v>
      </c>
      <c r="I32" s="18">
        <v>35</v>
      </c>
      <c r="J32" s="18">
        <v>22</v>
      </c>
      <c r="K32" s="108">
        <v>19</v>
      </c>
      <c r="L32" s="18">
        <v>219</v>
      </c>
      <c r="M32" s="9"/>
    </row>
    <row r="33" spans="1:14" s="8" customFormat="1" ht="15.75" customHeight="1">
      <c r="A33" s="117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52"/>
      <c r="L33" s="116"/>
      <c r="M33" s="9"/>
      <c r="N33" s="49"/>
    </row>
    <row r="34" spans="4:12" s="8" customFormat="1" ht="12">
      <c r="D34" s="49"/>
      <c r="E34" s="49"/>
      <c r="F34" s="49"/>
      <c r="G34" s="49"/>
      <c r="H34" s="49"/>
      <c r="I34" s="49"/>
      <c r="J34" s="49"/>
      <c r="L34" s="16"/>
    </row>
    <row r="35" spans="4:10" s="8" customFormat="1" ht="12">
      <c r="D35" s="49"/>
      <c r="E35" s="49"/>
      <c r="F35" s="49"/>
      <c r="G35" s="49"/>
      <c r="H35" s="49"/>
      <c r="I35" s="49"/>
      <c r="J35" s="49"/>
    </row>
    <row r="36" spans="4:10" s="8" customFormat="1" ht="12">
      <c r="D36" s="49"/>
      <c r="E36" s="49"/>
      <c r="F36" s="49"/>
      <c r="G36" s="49"/>
      <c r="H36" s="49"/>
      <c r="I36" s="49"/>
      <c r="J36" s="49"/>
    </row>
    <row r="37" spans="4:10" s="8" customFormat="1" ht="12">
      <c r="D37" s="49"/>
      <c r="E37" s="49"/>
      <c r="F37" s="49"/>
      <c r="G37" s="49"/>
      <c r="H37" s="49"/>
      <c r="I37" s="49"/>
      <c r="J37" s="49"/>
    </row>
    <row r="38" spans="4:10" s="8" customFormat="1" ht="12">
      <c r="D38" s="49"/>
      <c r="E38" s="49"/>
      <c r="F38" s="49"/>
      <c r="G38" s="49"/>
      <c r="H38" s="49"/>
      <c r="I38" s="49"/>
      <c r="J38" s="49"/>
    </row>
    <row r="39" spans="4:10" s="8" customFormat="1" ht="12">
      <c r="D39" s="49"/>
      <c r="E39" s="49"/>
      <c r="F39" s="49"/>
      <c r="G39" s="49"/>
      <c r="H39" s="49"/>
      <c r="I39" s="49"/>
      <c r="J39" s="49"/>
    </row>
    <row r="40" spans="4:10" s="8" customFormat="1" ht="12">
      <c r="D40" s="49"/>
      <c r="E40" s="49"/>
      <c r="F40" s="49"/>
      <c r="G40" s="49"/>
      <c r="H40" s="49"/>
      <c r="I40" s="49"/>
      <c r="J40" s="49"/>
    </row>
    <row r="41" spans="4:10" s="8" customFormat="1" ht="12">
      <c r="D41" s="49"/>
      <c r="E41" s="49"/>
      <c r="F41" s="49"/>
      <c r="G41" s="49"/>
      <c r="H41" s="49"/>
      <c r="I41" s="49"/>
      <c r="J41" s="49"/>
    </row>
    <row r="42" spans="4:10" s="8" customFormat="1" ht="12">
      <c r="D42" s="49"/>
      <c r="E42" s="49"/>
      <c r="F42" s="49"/>
      <c r="G42" s="49"/>
      <c r="H42" s="49"/>
      <c r="I42" s="49"/>
      <c r="J42" s="49"/>
    </row>
    <row r="43" spans="4:10" s="8" customFormat="1" ht="12">
      <c r="D43" s="49"/>
      <c r="E43" s="49"/>
      <c r="F43" s="49"/>
      <c r="G43" s="49"/>
      <c r="H43" s="49"/>
      <c r="I43" s="49"/>
      <c r="J43" s="49"/>
    </row>
    <row r="44" spans="4:10" s="8" customFormat="1" ht="12">
      <c r="D44" s="49"/>
      <c r="E44" s="49"/>
      <c r="F44" s="49"/>
      <c r="G44" s="49"/>
      <c r="H44" s="49"/>
      <c r="I44" s="49"/>
      <c r="J44" s="49"/>
    </row>
    <row r="45" spans="4:10" s="8" customFormat="1" ht="12">
      <c r="D45" s="49"/>
      <c r="E45" s="49"/>
      <c r="F45" s="49"/>
      <c r="G45" s="49"/>
      <c r="H45" s="49"/>
      <c r="I45" s="49"/>
      <c r="J45" s="49"/>
    </row>
    <row r="46" spans="4:10" s="8" customFormat="1" ht="12">
      <c r="D46" s="49"/>
      <c r="E46" s="49"/>
      <c r="F46" s="49"/>
      <c r="G46" s="49"/>
      <c r="H46" s="49"/>
      <c r="I46" s="49"/>
      <c r="J46" s="49"/>
    </row>
    <row r="47" spans="4:10" s="8" customFormat="1" ht="12">
      <c r="D47" s="49"/>
      <c r="E47" s="49"/>
      <c r="F47" s="49"/>
      <c r="G47" s="49"/>
      <c r="H47" s="49"/>
      <c r="I47" s="49"/>
      <c r="J47" s="49"/>
    </row>
    <row r="48" spans="4:10" s="8" customFormat="1" ht="12">
      <c r="D48" s="49"/>
      <c r="E48" s="49"/>
      <c r="F48" s="49"/>
      <c r="G48" s="49"/>
      <c r="H48" s="49"/>
      <c r="I48" s="49"/>
      <c r="J48" s="49"/>
    </row>
    <row r="49" spans="4:10" s="8" customFormat="1" ht="12">
      <c r="D49" s="49"/>
      <c r="E49" s="49"/>
      <c r="F49" s="49"/>
      <c r="G49" s="49"/>
      <c r="H49" s="49"/>
      <c r="I49" s="49"/>
      <c r="J49" s="49"/>
    </row>
    <row r="50" spans="4:10" s="8" customFormat="1" ht="12">
      <c r="D50" s="49"/>
      <c r="E50" s="49"/>
      <c r="F50" s="49"/>
      <c r="G50" s="49"/>
      <c r="H50" s="49"/>
      <c r="I50" s="49"/>
      <c r="J50" s="49"/>
    </row>
    <row r="51" spans="4:10" s="8" customFormat="1" ht="12">
      <c r="D51" s="49"/>
      <c r="E51" s="49"/>
      <c r="F51" s="49"/>
      <c r="G51" s="49"/>
      <c r="H51" s="49"/>
      <c r="I51" s="49"/>
      <c r="J51" s="49"/>
    </row>
    <row r="52" spans="4:10" s="8" customFormat="1" ht="12">
      <c r="D52" s="49"/>
      <c r="E52" s="49"/>
      <c r="F52" s="49"/>
      <c r="G52" s="49"/>
      <c r="H52" s="49"/>
      <c r="I52" s="49"/>
      <c r="J52" s="49"/>
    </row>
    <row r="53" spans="4:10" s="8" customFormat="1" ht="12">
      <c r="D53" s="49"/>
      <c r="E53" s="49"/>
      <c r="F53" s="49"/>
      <c r="G53" s="49"/>
      <c r="H53" s="49"/>
      <c r="I53" s="49"/>
      <c r="J53" s="49"/>
    </row>
    <row r="54" spans="4:10" s="8" customFormat="1" ht="12">
      <c r="D54" s="49"/>
      <c r="E54" s="49"/>
      <c r="F54" s="49"/>
      <c r="G54" s="49"/>
      <c r="H54" s="49"/>
      <c r="I54" s="49"/>
      <c r="J54" s="49"/>
    </row>
    <row r="55" spans="4:10" s="8" customFormat="1" ht="12">
      <c r="D55" s="49"/>
      <c r="E55" s="49"/>
      <c r="F55" s="49"/>
      <c r="G55" s="49"/>
      <c r="H55" s="49"/>
      <c r="I55" s="49"/>
      <c r="J55" s="49"/>
    </row>
    <row r="56" spans="4:10" s="8" customFormat="1" ht="12">
      <c r="D56" s="49"/>
      <c r="E56" s="49"/>
      <c r="F56" s="49"/>
      <c r="G56" s="49"/>
      <c r="H56" s="49"/>
      <c r="I56" s="49"/>
      <c r="J56" s="49"/>
    </row>
    <row r="57" spans="4:10" s="8" customFormat="1" ht="12">
      <c r="D57" s="49"/>
      <c r="E57" s="49"/>
      <c r="F57" s="49"/>
      <c r="G57" s="49"/>
      <c r="H57" s="49"/>
      <c r="I57" s="49"/>
      <c r="J57" s="49"/>
    </row>
    <row r="58" spans="4:10" s="8" customFormat="1" ht="12">
      <c r="D58" s="49"/>
      <c r="E58" s="49"/>
      <c r="F58" s="49"/>
      <c r="G58" s="49"/>
      <c r="H58" s="49"/>
      <c r="I58" s="49"/>
      <c r="J58" s="49"/>
    </row>
    <row r="59" spans="4:10" s="8" customFormat="1" ht="12">
      <c r="D59" s="49"/>
      <c r="E59" s="49"/>
      <c r="F59" s="49"/>
      <c r="G59" s="49"/>
      <c r="H59" s="49"/>
      <c r="I59" s="49"/>
      <c r="J59" s="49"/>
    </row>
    <row r="60" spans="4:10" s="8" customFormat="1" ht="12">
      <c r="D60" s="49"/>
      <c r="E60" s="49"/>
      <c r="F60" s="49"/>
      <c r="G60" s="49"/>
      <c r="H60" s="49"/>
      <c r="I60" s="49"/>
      <c r="J60" s="49"/>
    </row>
    <row r="61" spans="4:10" s="8" customFormat="1" ht="12">
      <c r="D61" s="49"/>
      <c r="E61" s="49"/>
      <c r="F61" s="49"/>
      <c r="G61" s="49"/>
      <c r="H61" s="49"/>
      <c r="I61" s="49"/>
      <c r="J61" s="49"/>
    </row>
    <row r="62" spans="4:10" s="8" customFormat="1" ht="12">
      <c r="D62" s="49"/>
      <c r="E62" s="49"/>
      <c r="F62" s="49"/>
      <c r="G62" s="49"/>
      <c r="H62" s="49"/>
      <c r="I62" s="49"/>
      <c r="J62" s="49"/>
    </row>
    <row r="63" spans="4:10" s="8" customFormat="1" ht="12">
      <c r="D63" s="49"/>
      <c r="E63" s="49"/>
      <c r="F63" s="49"/>
      <c r="G63" s="49"/>
      <c r="H63" s="49"/>
      <c r="I63" s="49"/>
      <c r="J63" s="49"/>
    </row>
    <row r="64" spans="4:10" s="8" customFormat="1" ht="12">
      <c r="D64" s="49"/>
      <c r="E64" s="49"/>
      <c r="F64" s="49"/>
      <c r="G64" s="49"/>
      <c r="H64" s="49"/>
      <c r="I64" s="49"/>
      <c r="J64" s="49"/>
    </row>
    <row r="65" spans="4:10" s="8" customFormat="1" ht="12">
      <c r="D65" s="49"/>
      <c r="E65" s="49"/>
      <c r="F65" s="49"/>
      <c r="G65" s="49"/>
      <c r="H65" s="49"/>
      <c r="I65" s="49"/>
      <c r="J65" s="49"/>
    </row>
    <row r="66" spans="4:10" s="8" customFormat="1" ht="12">
      <c r="D66" s="49"/>
      <c r="E66" s="49"/>
      <c r="F66" s="49"/>
      <c r="G66" s="49"/>
      <c r="H66" s="49"/>
      <c r="I66" s="49"/>
      <c r="J66" s="49"/>
    </row>
    <row r="67" spans="4:10" s="8" customFormat="1" ht="12">
      <c r="D67" s="49"/>
      <c r="E67" s="49"/>
      <c r="F67" s="49"/>
      <c r="G67" s="49"/>
      <c r="H67" s="49"/>
      <c r="I67" s="49"/>
      <c r="J67" s="49"/>
    </row>
    <row r="68" spans="4:10" s="8" customFormat="1" ht="12">
      <c r="D68" s="49"/>
      <c r="E68" s="49"/>
      <c r="F68" s="49"/>
      <c r="G68" s="49"/>
      <c r="H68" s="49"/>
      <c r="I68" s="49"/>
      <c r="J68" s="49"/>
    </row>
    <row r="69" spans="4:10" s="8" customFormat="1" ht="12">
      <c r="D69" s="49"/>
      <c r="E69" s="49"/>
      <c r="F69" s="49"/>
      <c r="G69" s="49"/>
      <c r="H69" s="49"/>
      <c r="I69" s="49"/>
      <c r="J69" s="49"/>
    </row>
    <row r="70" spans="4:10" s="8" customFormat="1" ht="12">
      <c r="D70" s="49"/>
      <c r="E70" s="49"/>
      <c r="F70" s="49"/>
      <c r="G70" s="49"/>
      <c r="H70" s="49"/>
      <c r="I70" s="49"/>
      <c r="J70" s="49"/>
    </row>
    <row r="71" spans="4:10" s="8" customFormat="1" ht="12">
      <c r="D71" s="49"/>
      <c r="E71" s="49"/>
      <c r="F71" s="49"/>
      <c r="G71" s="49"/>
      <c r="H71" s="49"/>
      <c r="I71" s="49"/>
      <c r="J71" s="49"/>
    </row>
    <row r="72" spans="4:10" s="8" customFormat="1" ht="12">
      <c r="D72" s="49"/>
      <c r="E72" s="49"/>
      <c r="F72" s="49"/>
      <c r="G72" s="49"/>
      <c r="H72" s="49"/>
      <c r="I72" s="49"/>
      <c r="J72" s="49"/>
    </row>
    <row r="73" spans="4:10" s="8" customFormat="1" ht="12">
      <c r="D73" s="49"/>
      <c r="E73" s="49"/>
      <c r="F73" s="49"/>
      <c r="G73" s="49"/>
      <c r="H73" s="49"/>
      <c r="I73" s="49"/>
      <c r="J73" s="49"/>
    </row>
    <row r="74" spans="4:10" s="8" customFormat="1" ht="12">
      <c r="D74" s="49"/>
      <c r="E74" s="49"/>
      <c r="F74" s="49"/>
      <c r="G74" s="49"/>
      <c r="H74" s="49"/>
      <c r="I74" s="49"/>
      <c r="J74" s="49"/>
    </row>
    <row r="75" spans="4:10" s="8" customFormat="1" ht="12">
      <c r="D75" s="49"/>
      <c r="E75" s="49"/>
      <c r="F75" s="49"/>
      <c r="G75" s="49"/>
      <c r="H75" s="49"/>
      <c r="I75" s="49"/>
      <c r="J75" s="49"/>
    </row>
    <row r="76" spans="4:10" s="8" customFormat="1" ht="12">
      <c r="D76" s="49"/>
      <c r="E76" s="49"/>
      <c r="F76" s="49"/>
      <c r="G76" s="49"/>
      <c r="H76" s="49"/>
      <c r="I76" s="49"/>
      <c r="J76" s="49"/>
    </row>
    <row r="77" spans="4:10" s="8" customFormat="1" ht="12">
      <c r="D77" s="49"/>
      <c r="E77" s="49"/>
      <c r="F77" s="49"/>
      <c r="G77" s="49"/>
      <c r="H77" s="49"/>
      <c r="I77" s="49"/>
      <c r="J77" s="49"/>
    </row>
    <row r="78" spans="4:10" s="8" customFormat="1" ht="12">
      <c r="D78" s="49"/>
      <c r="E78" s="49"/>
      <c r="F78" s="49"/>
      <c r="G78" s="49"/>
      <c r="H78" s="49"/>
      <c r="I78" s="49"/>
      <c r="J78" s="49"/>
    </row>
    <row r="79" spans="4:10" s="8" customFormat="1" ht="12">
      <c r="D79" s="49"/>
      <c r="E79" s="49"/>
      <c r="F79" s="49"/>
      <c r="G79" s="49"/>
      <c r="H79" s="49"/>
      <c r="I79" s="49"/>
      <c r="J79" s="49"/>
    </row>
    <row r="80" spans="4:10" s="8" customFormat="1" ht="12">
      <c r="D80" s="49"/>
      <c r="E80" s="49"/>
      <c r="F80" s="49"/>
      <c r="G80" s="49"/>
      <c r="H80" s="49"/>
      <c r="I80" s="49"/>
      <c r="J80" s="49"/>
    </row>
    <row r="81" spans="4:10" s="8" customFormat="1" ht="12">
      <c r="D81" s="49"/>
      <c r="E81" s="49"/>
      <c r="F81" s="49"/>
      <c r="G81" s="49"/>
      <c r="H81" s="49"/>
      <c r="I81" s="49"/>
      <c r="J81" s="49"/>
    </row>
    <row r="82" spans="4:10" s="8" customFormat="1" ht="12">
      <c r="D82" s="49"/>
      <c r="E82" s="49"/>
      <c r="F82" s="49"/>
      <c r="G82" s="49"/>
      <c r="H82" s="49"/>
      <c r="I82" s="49"/>
      <c r="J82" s="49"/>
    </row>
    <row r="83" spans="4:10" s="8" customFormat="1" ht="12">
      <c r="D83" s="49"/>
      <c r="E83" s="49"/>
      <c r="F83" s="49"/>
      <c r="G83" s="49"/>
      <c r="H83" s="49"/>
      <c r="I83" s="49"/>
      <c r="J83" s="49"/>
    </row>
    <row r="84" spans="4:10" s="8" customFormat="1" ht="12">
      <c r="D84" s="49"/>
      <c r="E84" s="49"/>
      <c r="F84" s="49"/>
      <c r="G84" s="49"/>
      <c r="H84" s="49"/>
      <c r="I84" s="49"/>
      <c r="J84" s="49"/>
    </row>
    <row r="85" spans="4:10" s="8" customFormat="1" ht="12">
      <c r="D85" s="49"/>
      <c r="E85" s="49"/>
      <c r="F85" s="49"/>
      <c r="G85" s="49"/>
      <c r="H85" s="49"/>
      <c r="I85" s="49"/>
      <c r="J85" s="49"/>
    </row>
    <row r="86" spans="4:10" s="8" customFormat="1" ht="12">
      <c r="D86" s="49"/>
      <c r="E86" s="49"/>
      <c r="F86" s="49"/>
      <c r="G86" s="49"/>
      <c r="H86" s="49"/>
      <c r="I86" s="49"/>
      <c r="J86" s="49"/>
    </row>
    <row r="87" spans="4:10" s="8" customFormat="1" ht="12">
      <c r="D87" s="49"/>
      <c r="E87" s="49"/>
      <c r="F87" s="49"/>
      <c r="G87" s="49"/>
      <c r="H87" s="49"/>
      <c r="I87" s="49"/>
      <c r="J87" s="49"/>
    </row>
    <row r="88" spans="4:10" s="8" customFormat="1" ht="12">
      <c r="D88" s="49"/>
      <c r="E88" s="49"/>
      <c r="F88" s="49"/>
      <c r="G88" s="49"/>
      <c r="H88" s="49"/>
      <c r="I88" s="49"/>
      <c r="J88" s="49"/>
    </row>
    <row r="89" spans="4:10" s="8" customFormat="1" ht="12">
      <c r="D89" s="49"/>
      <c r="E89" s="49"/>
      <c r="F89" s="49"/>
      <c r="G89" s="49"/>
      <c r="H89" s="49"/>
      <c r="I89" s="49"/>
      <c r="J89" s="49"/>
    </row>
    <row r="90" spans="4:10" s="8" customFormat="1" ht="12">
      <c r="D90" s="49"/>
      <c r="E90" s="49"/>
      <c r="F90" s="49"/>
      <c r="G90" s="49"/>
      <c r="H90" s="49"/>
      <c r="I90" s="49"/>
      <c r="J90" s="49"/>
    </row>
    <row r="91" spans="4:10" s="8" customFormat="1" ht="12">
      <c r="D91" s="49"/>
      <c r="E91" s="49"/>
      <c r="F91" s="49"/>
      <c r="G91" s="49"/>
      <c r="H91" s="49"/>
      <c r="I91" s="49"/>
      <c r="J91" s="49"/>
    </row>
    <row r="92" spans="4:10" s="8" customFormat="1" ht="12">
      <c r="D92" s="49"/>
      <c r="E92" s="49"/>
      <c r="F92" s="49"/>
      <c r="G92" s="49"/>
      <c r="H92" s="49"/>
      <c r="I92" s="49"/>
      <c r="J92" s="49"/>
    </row>
    <row r="93" spans="4:10" s="8" customFormat="1" ht="12">
      <c r="D93" s="49"/>
      <c r="E93" s="49"/>
      <c r="F93" s="49"/>
      <c r="G93" s="49"/>
      <c r="H93" s="49"/>
      <c r="I93" s="49"/>
      <c r="J93" s="49"/>
    </row>
    <row r="94" spans="4:10" s="8" customFormat="1" ht="12">
      <c r="D94" s="49"/>
      <c r="E94" s="49"/>
      <c r="F94" s="49"/>
      <c r="G94" s="49"/>
      <c r="H94" s="49"/>
      <c r="I94" s="49"/>
      <c r="J94" s="49"/>
    </row>
    <row r="95" spans="4:10" s="8" customFormat="1" ht="12">
      <c r="D95" s="49"/>
      <c r="E95" s="49"/>
      <c r="F95" s="49"/>
      <c r="G95" s="49"/>
      <c r="H95" s="49"/>
      <c r="I95" s="49"/>
      <c r="J95" s="49"/>
    </row>
    <row r="96" spans="4:10" s="8" customFormat="1" ht="12">
      <c r="D96" s="49"/>
      <c r="E96" s="49"/>
      <c r="F96" s="49"/>
      <c r="G96" s="49"/>
      <c r="H96" s="49"/>
      <c r="I96" s="49"/>
      <c r="J96" s="49"/>
    </row>
    <row r="97" spans="4:10" s="8" customFormat="1" ht="12">
      <c r="D97" s="49"/>
      <c r="E97" s="49"/>
      <c r="F97" s="49"/>
      <c r="G97" s="49"/>
      <c r="H97" s="49"/>
      <c r="I97" s="49"/>
      <c r="J97" s="49"/>
    </row>
    <row r="98" spans="4:10" s="8" customFormat="1" ht="12">
      <c r="D98" s="49"/>
      <c r="E98" s="49"/>
      <c r="F98" s="49"/>
      <c r="G98" s="49"/>
      <c r="H98" s="49"/>
      <c r="I98" s="49"/>
      <c r="J98" s="49"/>
    </row>
    <row r="99" spans="4:10" s="8" customFormat="1" ht="12">
      <c r="D99" s="49"/>
      <c r="E99" s="49"/>
      <c r="F99" s="49"/>
      <c r="G99" s="49"/>
      <c r="H99" s="49"/>
      <c r="I99" s="49"/>
      <c r="J99" s="49"/>
    </row>
    <row r="100" spans="4:10" s="8" customFormat="1" ht="12">
      <c r="D100" s="49"/>
      <c r="E100" s="49"/>
      <c r="F100" s="49"/>
      <c r="G100" s="49"/>
      <c r="H100" s="49"/>
      <c r="I100" s="49"/>
      <c r="J100" s="49"/>
    </row>
    <row r="101" spans="4:10" s="8" customFormat="1" ht="12">
      <c r="D101" s="49"/>
      <c r="E101" s="49"/>
      <c r="F101" s="49"/>
      <c r="G101" s="49"/>
      <c r="H101" s="49"/>
      <c r="I101" s="49"/>
      <c r="J101" s="49"/>
    </row>
    <row r="102" spans="4:10" s="8" customFormat="1" ht="12">
      <c r="D102" s="49"/>
      <c r="E102" s="49"/>
      <c r="F102" s="49"/>
      <c r="G102" s="49"/>
      <c r="H102" s="49"/>
      <c r="I102" s="49"/>
      <c r="J102" s="49"/>
    </row>
    <row r="103" spans="4:10" s="8" customFormat="1" ht="12">
      <c r="D103" s="49"/>
      <c r="E103" s="49"/>
      <c r="F103" s="49"/>
      <c r="G103" s="49"/>
      <c r="H103" s="49"/>
      <c r="I103" s="49"/>
      <c r="J103" s="49"/>
    </row>
    <row r="104" spans="4:10" s="8" customFormat="1" ht="12">
      <c r="D104" s="49"/>
      <c r="E104" s="49"/>
      <c r="F104" s="49"/>
      <c r="G104" s="49"/>
      <c r="H104" s="49"/>
      <c r="I104" s="49"/>
      <c r="J104" s="49"/>
    </row>
    <row r="105" spans="4:10" s="8" customFormat="1" ht="12">
      <c r="D105" s="49"/>
      <c r="E105" s="49"/>
      <c r="F105" s="49"/>
      <c r="G105" s="49"/>
      <c r="H105" s="49"/>
      <c r="I105" s="49"/>
      <c r="J105" s="49"/>
    </row>
    <row r="106" spans="4:10" s="8" customFormat="1" ht="12">
      <c r="D106" s="49"/>
      <c r="E106" s="49"/>
      <c r="F106" s="49"/>
      <c r="G106" s="49"/>
      <c r="H106" s="49"/>
      <c r="I106" s="49"/>
      <c r="J106" s="49"/>
    </row>
    <row r="107" spans="4:10" s="8" customFormat="1" ht="12">
      <c r="D107" s="49"/>
      <c r="E107" s="49"/>
      <c r="F107" s="49"/>
      <c r="G107" s="49"/>
      <c r="H107" s="49"/>
      <c r="I107" s="49"/>
      <c r="J107" s="49"/>
    </row>
    <row r="108" spans="4:10" s="8" customFormat="1" ht="12">
      <c r="D108" s="49"/>
      <c r="E108" s="49"/>
      <c r="F108" s="49"/>
      <c r="G108" s="49"/>
      <c r="H108" s="49"/>
      <c r="I108" s="49"/>
      <c r="J108" s="49"/>
    </row>
    <row r="109" spans="4:10" s="8" customFormat="1" ht="12">
      <c r="D109" s="49"/>
      <c r="E109" s="49"/>
      <c r="F109" s="49"/>
      <c r="G109" s="49"/>
      <c r="H109" s="49"/>
      <c r="I109" s="49"/>
      <c r="J109" s="49"/>
    </row>
    <row r="110" spans="4:10" s="8" customFormat="1" ht="12">
      <c r="D110" s="49"/>
      <c r="E110" s="49"/>
      <c r="F110" s="49"/>
      <c r="G110" s="49"/>
      <c r="H110" s="49"/>
      <c r="I110" s="49"/>
      <c r="J110" s="49"/>
    </row>
    <row r="111" spans="4:10" s="8" customFormat="1" ht="12">
      <c r="D111" s="49"/>
      <c r="E111" s="49"/>
      <c r="F111" s="49"/>
      <c r="G111" s="49"/>
      <c r="H111" s="49"/>
      <c r="I111" s="49"/>
      <c r="J111" s="49"/>
    </row>
    <row r="112" spans="4:10" s="8" customFormat="1" ht="12">
      <c r="D112" s="49"/>
      <c r="E112" s="49"/>
      <c r="F112" s="49"/>
      <c r="G112" s="49"/>
      <c r="H112" s="49"/>
      <c r="I112" s="49"/>
      <c r="J112" s="49"/>
    </row>
    <row r="113" spans="4:10" s="8" customFormat="1" ht="12">
      <c r="D113" s="49"/>
      <c r="E113" s="49"/>
      <c r="F113" s="49"/>
      <c r="G113" s="49"/>
      <c r="H113" s="49"/>
      <c r="I113" s="49"/>
      <c r="J113" s="49"/>
    </row>
    <row r="114" spans="4:10" s="8" customFormat="1" ht="12">
      <c r="D114" s="49"/>
      <c r="E114" s="49"/>
      <c r="F114" s="49"/>
      <c r="G114" s="49"/>
      <c r="H114" s="49"/>
      <c r="I114" s="49"/>
      <c r="J114" s="49"/>
    </row>
    <row r="115" spans="4:10" s="8" customFormat="1" ht="12">
      <c r="D115" s="49"/>
      <c r="E115" s="49"/>
      <c r="F115" s="49"/>
      <c r="G115" s="49"/>
      <c r="H115" s="49"/>
      <c r="I115" s="49"/>
      <c r="J115" s="49"/>
    </row>
    <row r="116" spans="4:10" s="8" customFormat="1" ht="12">
      <c r="D116" s="49"/>
      <c r="E116" s="49"/>
      <c r="F116" s="49"/>
      <c r="G116" s="49"/>
      <c r="H116" s="49"/>
      <c r="I116" s="49"/>
      <c r="J116" s="49"/>
    </row>
    <row r="117" spans="4:10" s="8" customFormat="1" ht="12">
      <c r="D117" s="49"/>
      <c r="E117" s="49"/>
      <c r="F117" s="49"/>
      <c r="G117" s="49"/>
      <c r="H117" s="49"/>
      <c r="I117" s="49"/>
      <c r="J117" s="49"/>
    </row>
    <row r="118" spans="4:10" s="8" customFormat="1" ht="12">
      <c r="D118" s="49"/>
      <c r="E118" s="49"/>
      <c r="F118" s="49"/>
      <c r="G118" s="49"/>
      <c r="H118" s="49"/>
      <c r="I118" s="49"/>
      <c r="J118" s="49"/>
    </row>
    <row r="119" spans="4:10" s="8" customFormat="1" ht="12">
      <c r="D119" s="49"/>
      <c r="E119" s="49"/>
      <c r="F119" s="49"/>
      <c r="G119" s="49"/>
      <c r="H119" s="49"/>
      <c r="I119" s="49"/>
      <c r="J119" s="49"/>
    </row>
    <row r="120" spans="4:10" s="8" customFormat="1" ht="12">
      <c r="D120" s="49"/>
      <c r="E120" s="49"/>
      <c r="F120" s="49"/>
      <c r="G120" s="49"/>
      <c r="H120" s="49"/>
      <c r="I120" s="49"/>
      <c r="J120" s="49"/>
    </row>
    <row r="121" spans="4:10" s="8" customFormat="1" ht="12">
      <c r="D121" s="49"/>
      <c r="E121" s="49"/>
      <c r="F121" s="49"/>
      <c r="G121" s="49"/>
      <c r="H121" s="49"/>
      <c r="I121" s="49"/>
      <c r="J121" s="49"/>
    </row>
    <row r="122" spans="4:10" s="8" customFormat="1" ht="12">
      <c r="D122" s="49"/>
      <c r="E122" s="49"/>
      <c r="F122" s="49"/>
      <c r="G122" s="49"/>
      <c r="H122" s="49"/>
      <c r="I122" s="49"/>
      <c r="J122" s="49"/>
    </row>
    <row r="123" spans="4:10" s="8" customFormat="1" ht="12">
      <c r="D123" s="49"/>
      <c r="E123" s="49"/>
      <c r="F123" s="49"/>
      <c r="G123" s="49"/>
      <c r="H123" s="49"/>
      <c r="I123" s="49"/>
      <c r="J123" s="49"/>
    </row>
    <row r="124" spans="4:10" s="8" customFormat="1" ht="12">
      <c r="D124" s="49"/>
      <c r="E124" s="49"/>
      <c r="F124" s="49"/>
      <c r="G124" s="49"/>
      <c r="H124" s="49"/>
      <c r="I124" s="49"/>
      <c r="J124" s="49"/>
    </row>
    <row r="125" spans="4:10" s="8" customFormat="1" ht="12">
      <c r="D125" s="49"/>
      <c r="E125" s="49"/>
      <c r="F125" s="49"/>
      <c r="G125" s="49"/>
      <c r="H125" s="49"/>
      <c r="I125" s="49"/>
      <c r="J125" s="49"/>
    </row>
    <row r="126" spans="4:10" s="8" customFormat="1" ht="12">
      <c r="D126" s="49"/>
      <c r="E126" s="49"/>
      <c r="F126" s="49"/>
      <c r="G126" s="49"/>
      <c r="H126" s="49"/>
      <c r="I126" s="49"/>
      <c r="J126" s="49"/>
    </row>
    <row r="127" spans="4:10" s="8" customFormat="1" ht="12">
      <c r="D127" s="49"/>
      <c r="E127" s="49"/>
      <c r="F127" s="49"/>
      <c r="G127" s="49"/>
      <c r="H127" s="49"/>
      <c r="I127" s="49"/>
      <c r="J127" s="49"/>
    </row>
    <row r="128" spans="4:10" s="8" customFormat="1" ht="12">
      <c r="D128" s="49"/>
      <c r="E128" s="49"/>
      <c r="F128" s="49"/>
      <c r="G128" s="49"/>
      <c r="H128" s="49"/>
      <c r="I128" s="49"/>
      <c r="J128" s="49"/>
    </row>
    <row r="129" spans="4:10" s="8" customFormat="1" ht="12">
      <c r="D129" s="49"/>
      <c r="E129" s="49"/>
      <c r="F129" s="49"/>
      <c r="G129" s="49"/>
      <c r="H129" s="49"/>
      <c r="I129" s="49"/>
      <c r="J129" s="49"/>
    </row>
    <row r="130" spans="4:10" s="8" customFormat="1" ht="12">
      <c r="D130" s="49"/>
      <c r="E130" s="49"/>
      <c r="F130" s="49"/>
      <c r="G130" s="49"/>
      <c r="H130" s="49"/>
      <c r="I130" s="49"/>
      <c r="J130" s="49"/>
    </row>
    <row r="131" spans="4:10" s="8" customFormat="1" ht="12">
      <c r="D131" s="49"/>
      <c r="E131" s="49"/>
      <c r="F131" s="49"/>
      <c r="G131" s="49"/>
      <c r="H131" s="49"/>
      <c r="I131" s="49"/>
      <c r="J131" s="49"/>
    </row>
    <row r="132" spans="4:10" s="8" customFormat="1" ht="12">
      <c r="D132" s="49"/>
      <c r="E132" s="49"/>
      <c r="F132" s="49"/>
      <c r="G132" s="49"/>
      <c r="H132" s="49"/>
      <c r="I132" s="49"/>
      <c r="J132" s="49"/>
    </row>
    <row r="133" spans="4:10" s="8" customFormat="1" ht="12">
      <c r="D133" s="49"/>
      <c r="E133" s="49"/>
      <c r="F133" s="49"/>
      <c r="G133" s="49"/>
      <c r="H133" s="49"/>
      <c r="I133" s="49"/>
      <c r="J133" s="49"/>
    </row>
    <row r="134" spans="4:10" s="8" customFormat="1" ht="12">
      <c r="D134" s="49"/>
      <c r="E134" s="49"/>
      <c r="F134" s="49"/>
      <c r="G134" s="49"/>
      <c r="H134" s="49"/>
      <c r="I134" s="49"/>
      <c r="J134" s="49"/>
    </row>
    <row r="135" spans="4:10" s="8" customFormat="1" ht="12">
      <c r="D135" s="49"/>
      <c r="E135" s="49"/>
      <c r="F135" s="49"/>
      <c r="G135" s="49"/>
      <c r="H135" s="49"/>
      <c r="I135" s="49"/>
      <c r="J135" s="49"/>
    </row>
    <row r="136" spans="4:10" s="8" customFormat="1" ht="12">
      <c r="D136" s="49"/>
      <c r="E136" s="49"/>
      <c r="F136" s="49"/>
      <c r="G136" s="49"/>
      <c r="H136" s="49"/>
      <c r="I136" s="49"/>
      <c r="J136" s="49"/>
    </row>
    <row r="137" spans="4:10" s="8" customFormat="1" ht="12">
      <c r="D137" s="49"/>
      <c r="E137" s="49"/>
      <c r="F137" s="49"/>
      <c r="G137" s="49"/>
      <c r="H137" s="49"/>
      <c r="I137" s="49"/>
      <c r="J137" s="49"/>
    </row>
    <row r="138" spans="4:10" s="8" customFormat="1" ht="12">
      <c r="D138" s="49"/>
      <c r="E138" s="49"/>
      <c r="F138" s="49"/>
      <c r="G138" s="49"/>
      <c r="H138" s="49"/>
      <c r="I138" s="49"/>
      <c r="J138" s="49"/>
    </row>
    <row r="139" spans="4:10" s="8" customFormat="1" ht="12">
      <c r="D139" s="49"/>
      <c r="E139" s="49"/>
      <c r="F139" s="49"/>
      <c r="G139" s="49"/>
      <c r="H139" s="49"/>
      <c r="I139" s="49"/>
      <c r="J139" s="49"/>
    </row>
    <row r="140" spans="4:10" s="8" customFormat="1" ht="12">
      <c r="D140" s="49"/>
      <c r="E140" s="49"/>
      <c r="F140" s="49"/>
      <c r="G140" s="49"/>
      <c r="H140" s="49"/>
      <c r="I140" s="49"/>
      <c r="J140" s="49"/>
    </row>
    <row r="141" spans="4:10" s="8" customFormat="1" ht="12">
      <c r="D141" s="49"/>
      <c r="E141" s="49"/>
      <c r="F141" s="49"/>
      <c r="G141" s="49"/>
      <c r="H141" s="49"/>
      <c r="I141" s="49"/>
      <c r="J141" s="49"/>
    </row>
    <row r="142" spans="4:10" s="8" customFormat="1" ht="12">
      <c r="D142" s="49"/>
      <c r="E142" s="49"/>
      <c r="F142" s="49"/>
      <c r="G142" s="49"/>
      <c r="H142" s="49"/>
      <c r="I142" s="49"/>
      <c r="J142" s="49"/>
    </row>
    <row r="143" spans="4:10" s="8" customFormat="1" ht="12">
      <c r="D143" s="49"/>
      <c r="E143" s="49"/>
      <c r="F143" s="49"/>
      <c r="G143" s="49"/>
      <c r="H143" s="49"/>
      <c r="I143" s="49"/>
      <c r="J143" s="49"/>
    </row>
    <row r="144" spans="4:10" s="8" customFormat="1" ht="12">
      <c r="D144" s="49"/>
      <c r="E144" s="49"/>
      <c r="F144" s="49"/>
      <c r="G144" s="49"/>
      <c r="H144" s="49"/>
      <c r="I144" s="49"/>
      <c r="J144" s="49"/>
    </row>
  </sheetData>
  <sheetProtection/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&amp;L&amp;"HGPｺﾞｼｯｸM,ﾒﾃﾞｨｳﾑ"8保健・衛生－1保健
&amp;14　2　主要死因別死亡者数の推移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workbookViewId="0" topLeftCell="A1">
      <selection activeCell="A1" sqref="A1"/>
    </sheetView>
  </sheetViews>
  <sheetFormatPr defaultColWidth="9.00390625" defaultRowHeight="18" customHeight="1"/>
  <cols>
    <col min="1" max="1" width="7.875" style="39" customWidth="1"/>
    <col min="2" max="2" width="15.50390625" style="39" customWidth="1"/>
    <col min="3" max="8" width="7.375" style="39" customWidth="1"/>
    <col min="9" max="11" width="6.625" style="39" customWidth="1"/>
    <col min="12" max="16384" width="9.00390625" style="39" customWidth="1"/>
  </cols>
  <sheetData>
    <row r="1" spans="1:11" ht="13.5" customHeight="1">
      <c r="A1" s="21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7.25" customHeight="1">
      <c r="A2" s="40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6" customFormat="1" ht="12.75" customHeight="1" thickBot="1">
      <c r="A3" s="86"/>
      <c r="B3" s="86"/>
      <c r="C3" s="86"/>
      <c r="D3" s="86"/>
      <c r="E3" s="86"/>
      <c r="F3" s="86"/>
      <c r="G3" s="86"/>
      <c r="H3" s="86"/>
      <c r="I3" s="87"/>
      <c r="J3" s="88"/>
      <c r="K3" s="88"/>
    </row>
    <row r="4" spans="1:11" s="16" customFormat="1" ht="18" customHeight="1">
      <c r="A4" s="232" t="s">
        <v>83</v>
      </c>
      <c r="B4" s="234" t="s">
        <v>82</v>
      </c>
      <c r="C4" s="224" t="s">
        <v>81</v>
      </c>
      <c r="D4" s="224"/>
      <c r="E4" s="225"/>
      <c r="F4" s="223" t="s">
        <v>183</v>
      </c>
      <c r="G4" s="224"/>
      <c r="H4" s="225"/>
      <c r="I4" s="223" t="s">
        <v>80</v>
      </c>
      <c r="J4" s="224"/>
      <c r="K4" s="224"/>
    </row>
    <row r="5" spans="1:11" s="16" customFormat="1" ht="18" customHeight="1">
      <c r="A5" s="233"/>
      <c r="B5" s="235"/>
      <c r="C5" s="133" t="s">
        <v>184</v>
      </c>
      <c r="D5" s="69" t="s">
        <v>79</v>
      </c>
      <c r="E5" s="69" t="s">
        <v>78</v>
      </c>
      <c r="F5" s="69" t="s">
        <v>184</v>
      </c>
      <c r="G5" s="69" t="s">
        <v>79</v>
      </c>
      <c r="H5" s="69" t="s">
        <v>78</v>
      </c>
      <c r="I5" s="69" t="s">
        <v>77</v>
      </c>
      <c r="J5" s="69" t="s">
        <v>185</v>
      </c>
      <c r="K5" s="89" t="s">
        <v>76</v>
      </c>
    </row>
    <row r="6" spans="1:11" s="16" customFormat="1" ht="22.5" customHeight="1">
      <c r="A6" s="226" t="s">
        <v>75</v>
      </c>
      <c r="B6" s="134" t="s">
        <v>188</v>
      </c>
      <c r="C6" s="121">
        <v>3949</v>
      </c>
      <c r="D6" s="121">
        <v>3941</v>
      </c>
      <c r="E6" s="121">
        <v>3732</v>
      </c>
      <c r="F6" s="121">
        <v>3947</v>
      </c>
      <c r="G6" s="121">
        <v>3940</v>
      </c>
      <c r="H6" s="121">
        <v>3823</v>
      </c>
      <c r="I6" s="125">
        <v>99.94935426690301</v>
      </c>
      <c r="J6" s="120">
        <v>99.97462572951028</v>
      </c>
      <c r="K6" s="120">
        <f>H6/E6*100</f>
        <v>102.43837084673098</v>
      </c>
    </row>
    <row r="7" spans="1:11" s="16" customFormat="1" ht="22.5" customHeight="1">
      <c r="A7" s="227"/>
      <c r="B7" s="90" t="s">
        <v>189</v>
      </c>
      <c r="C7" s="119">
        <v>3949</v>
      </c>
      <c r="D7" s="119">
        <v>3941</v>
      </c>
      <c r="E7" s="119">
        <v>3732</v>
      </c>
      <c r="F7" s="119">
        <v>3909</v>
      </c>
      <c r="G7" s="119">
        <v>3956</v>
      </c>
      <c r="H7" s="119">
        <v>3826</v>
      </c>
      <c r="I7" s="122">
        <v>98.98708533806027</v>
      </c>
      <c r="J7" s="123">
        <v>100.38061405734584</v>
      </c>
      <c r="K7" s="123">
        <f>H7/E7*100</f>
        <v>102.518756698821</v>
      </c>
    </row>
    <row r="8" spans="1:11" s="16" customFormat="1" ht="22.5" customHeight="1">
      <c r="A8" s="227"/>
      <c r="B8" s="90" t="s">
        <v>74</v>
      </c>
      <c r="C8" s="119" t="s">
        <v>61</v>
      </c>
      <c r="D8" s="119" t="s">
        <v>61</v>
      </c>
      <c r="E8" s="119">
        <v>1368</v>
      </c>
      <c r="F8" s="119" t="s">
        <v>61</v>
      </c>
      <c r="G8" s="119" t="s">
        <v>61</v>
      </c>
      <c r="H8" s="119">
        <v>1474</v>
      </c>
      <c r="I8" s="119" t="s">
        <v>61</v>
      </c>
      <c r="J8" s="119" t="s">
        <v>61</v>
      </c>
      <c r="K8" s="123">
        <f>H8/E8*100</f>
        <v>107.7485380116959</v>
      </c>
    </row>
    <row r="9" spans="1:11" s="16" customFormat="1" ht="22.5" customHeight="1">
      <c r="A9" s="227"/>
      <c r="B9" s="90" t="s">
        <v>73</v>
      </c>
      <c r="C9" s="119">
        <v>3949</v>
      </c>
      <c r="D9" s="119">
        <v>3941</v>
      </c>
      <c r="E9" s="119">
        <v>3732</v>
      </c>
      <c r="F9" s="119">
        <v>171</v>
      </c>
      <c r="G9" s="119">
        <v>1</v>
      </c>
      <c r="H9" s="119">
        <v>0</v>
      </c>
      <c r="I9" s="123">
        <v>4.330210179792352</v>
      </c>
      <c r="J9" s="123">
        <v>0.025374270489723422</v>
      </c>
      <c r="K9" s="123">
        <f>H9/E9*100</f>
        <v>0</v>
      </c>
    </row>
    <row r="10" spans="1:11" s="16" customFormat="1" ht="22.5" customHeight="1">
      <c r="A10" s="227"/>
      <c r="B10" s="90" t="s">
        <v>190</v>
      </c>
      <c r="C10" s="119">
        <v>3949</v>
      </c>
      <c r="D10" s="119">
        <v>3941</v>
      </c>
      <c r="E10" s="119">
        <v>3732</v>
      </c>
      <c r="F10" s="119">
        <v>3813</v>
      </c>
      <c r="G10" s="119">
        <v>3943</v>
      </c>
      <c r="H10" s="119">
        <v>3810</v>
      </c>
      <c r="I10" s="123">
        <v>96.55609014940492</v>
      </c>
      <c r="J10" s="123">
        <v>100.05074854097944</v>
      </c>
      <c r="K10" s="123">
        <f>H10/E10*100</f>
        <v>102.09003215434083</v>
      </c>
    </row>
    <row r="11" spans="1:11" s="16" customFormat="1" ht="22.5" customHeight="1">
      <c r="A11" s="227"/>
      <c r="B11" s="90" t="s">
        <v>72</v>
      </c>
      <c r="C11" s="119" t="s">
        <v>61</v>
      </c>
      <c r="D11" s="119" t="s">
        <v>61</v>
      </c>
      <c r="E11" s="119" t="s">
        <v>61</v>
      </c>
      <c r="F11" s="119" t="s">
        <v>61</v>
      </c>
      <c r="G11" s="119" t="s">
        <v>61</v>
      </c>
      <c r="H11" s="119" t="s">
        <v>0</v>
      </c>
      <c r="I11" s="119" t="s">
        <v>61</v>
      </c>
      <c r="J11" s="119" t="s">
        <v>61</v>
      </c>
      <c r="K11" s="119" t="s">
        <v>61</v>
      </c>
    </row>
    <row r="12" spans="1:11" s="16" customFormat="1" ht="22.5" customHeight="1">
      <c r="A12" s="227"/>
      <c r="B12" s="90" t="s">
        <v>191</v>
      </c>
      <c r="C12" s="119">
        <v>3949</v>
      </c>
      <c r="D12" s="119">
        <v>3941</v>
      </c>
      <c r="E12" s="119">
        <v>3732</v>
      </c>
      <c r="F12" s="119">
        <v>816</v>
      </c>
      <c r="G12" s="119">
        <v>231</v>
      </c>
      <c r="H12" s="119">
        <v>108</v>
      </c>
      <c r="I12" s="123">
        <v>20.663459103570524</v>
      </c>
      <c r="J12" s="123">
        <v>5.86145648312611</v>
      </c>
      <c r="K12" s="123">
        <f>H12/E12*100</f>
        <v>2.8938906752411575</v>
      </c>
    </row>
    <row r="13" spans="1:11" s="16" customFormat="1" ht="22.5" customHeight="1">
      <c r="A13" s="227"/>
      <c r="B13" s="90" t="s">
        <v>71</v>
      </c>
      <c r="C13" s="119">
        <v>971</v>
      </c>
      <c r="D13" s="119">
        <v>983</v>
      </c>
      <c r="E13" s="119">
        <v>912</v>
      </c>
      <c r="F13" s="119">
        <v>992</v>
      </c>
      <c r="G13" s="119">
        <v>1110</v>
      </c>
      <c r="H13" s="119">
        <v>932</v>
      </c>
      <c r="I13" s="123">
        <v>102.16271884654995</v>
      </c>
      <c r="J13" s="123">
        <v>112.91963377416072</v>
      </c>
      <c r="K13" s="123">
        <f>H13/E13*100</f>
        <v>102.19298245614034</v>
      </c>
    </row>
    <row r="14" spans="1:11" s="16" customFormat="1" ht="22.5" customHeight="1">
      <c r="A14" s="227"/>
      <c r="B14" s="90" t="s">
        <v>70</v>
      </c>
      <c r="C14" s="119">
        <v>1036</v>
      </c>
      <c r="D14" s="119">
        <v>992</v>
      </c>
      <c r="E14" s="119">
        <v>996</v>
      </c>
      <c r="F14" s="119">
        <v>1006</v>
      </c>
      <c r="G14" s="119">
        <v>925</v>
      </c>
      <c r="H14" s="119">
        <v>985</v>
      </c>
      <c r="I14" s="123">
        <v>97.1042471042471</v>
      </c>
      <c r="J14" s="123">
        <v>93.24596774193549</v>
      </c>
      <c r="K14" s="123">
        <f>H14/E14*100</f>
        <v>98.89558232931726</v>
      </c>
    </row>
    <row r="15" spans="1:11" s="16" customFormat="1" ht="22.5" customHeight="1">
      <c r="A15" s="227"/>
      <c r="B15" s="90" t="s">
        <v>69</v>
      </c>
      <c r="C15" s="119">
        <v>970</v>
      </c>
      <c r="D15" s="119">
        <v>974</v>
      </c>
      <c r="E15" s="119">
        <v>973</v>
      </c>
      <c r="F15" s="119">
        <v>911</v>
      </c>
      <c r="G15" s="119">
        <v>875</v>
      </c>
      <c r="H15" s="119">
        <v>906</v>
      </c>
      <c r="I15" s="123">
        <v>93.91752577319588</v>
      </c>
      <c r="J15" s="123">
        <v>89.83572895277207</v>
      </c>
      <c r="K15" s="123">
        <f>H15/E15*100</f>
        <v>93.11408016443987</v>
      </c>
    </row>
    <row r="16" spans="1:11" s="16" customFormat="1" ht="22.5" customHeight="1">
      <c r="A16" s="227"/>
      <c r="B16" s="90" t="s">
        <v>68</v>
      </c>
      <c r="C16" s="119" t="s">
        <v>61</v>
      </c>
      <c r="D16" s="119" t="s">
        <v>61</v>
      </c>
      <c r="E16" s="119" t="s">
        <v>61</v>
      </c>
      <c r="F16" s="119">
        <v>0</v>
      </c>
      <c r="G16" s="119">
        <v>0</v>
      </c>
      <c r="H16" s="119">
        <v>1</v>
      </c>
      <c r="I16" s="123" t="s">
        <v>61</v>
      </c>
      <c r="J16" s="123" t="s">
        <v>61</v>
      </c>
      <c r="K16" s="123" t="s">
        <v>61</v>
      </c>
    </row>
    <row r="17" spans="1:11" s="16" customFormat="1" ht="22.5" customHeight="1">
      <c r="A17" s="227"/>
      <c r="B17" s="90" t="s">
        <v>67</v>
      </c>
      <c r="C17" s="119" t="s">
        <v>61</v>
      </c>
      <c r="D17" s="119" t="s">
        <v>61</v>
      </c>
      <c r="E17" s="119" t="s">
        <v>61</v>
      </c>
      <c r="F17" s="119">
        <v>0</v>
      </c>
      <c r="G17" s="119">
        <v>1</v>
      </c>
      <c r="H17" s="119">
        <v>1</v>
      </c>
      <c r="I17" s="123" t="s">
        <v>61</v>
      </c>
      <c r="J17" s="123" t="s">
        <v>61</v>
      </c>
      <c r="K17" s="123" t="s">
        <v>61</v>
      </c>
    </row>
    <row r="18" spans="1:11" s="16" customFormat="1" ht="22.5" customHeight="1">
      <c r="A18" s="227"/>
      <c r="B18" s="90" t="s">
        <v>192</v>
      </c>
      <c r="C18" s="119">
        <v>2985</v>
      </c>
      <c r="D18" s="119">
        <v>1984</v>
      </c>
      <c r="E18" s="119">
        <v>1992</v>
      </c>
      <c r="F18" s="119">
        <v>2064</v>
      </c>
      <c r="G18" s="119">
        <v>2008</v>
      </c>
      <c r="H18" s="119">
        <v>1849</v>
      </c>
      <c r="I18" s="122">
        <v>69.14572864321607</v>
      </c>
      <c r="J18" s="122">
        <v>101.20967741935485</v>
      </c>
      <c r="K18" s="123">
        <f>H18/E18*100</f>
        <v>92.82128514056225</v>
      </c>
    </row>
    <row r="19" spans="1:11" s="16" customFormat="1" ht="22.5" customHeight="1">
      <c r="A19" s="228"/>
      <c r="B19" s="135" t="s">
        <v>66</v>
      </c>
      <c r="C19" s="130">
        <v>3893</v>
      </c>
      <c r="D19" s="130">
        <v>3918</v>
      </c>
      <c r="E19" s="130">
        <v>4067</v>
      </c>
      <c r="F19" s="130">
        <v>2736</v>
      </c>
      <c r="G19" s="130">
        <v>2628</v>
      </c>
      <c r="H19" s="130">
        <v>3089</v>
      </c>
      <c r="I19" s="124">
        <v>70.2799897251477</v>
      </c>
      <c r="J19" s="124">
        <v>67.07503828483921</v>
      </c>
      <c r="K19" s="124">
        <f>H19/E19*100</f>
        <v>75.95279075485615</v>
      </c>
    </row>
    <row r="20" spans="1:11" s="16" customFormat="1" ht="22.5" customHeight="1">
      <c r="A20" s="229" t="s">
        <v>65</v>
      </c>
      <c r="B20" s="90" t="s">
        <v>193</v>
      </c>
      <c r="C20" s="119">
        <v>2881</v>
      </c>
      <c r="D20" s="119">
        <v>2835</v>
      </c>
      <c r="E20" s="119">
        <v>2856</v>
      </c>
      <c r="F20" s="119">
        <v>879</v>
      </c>
      <c r="G20" s="119">
        <v>798</v>
      </c>
      <c r="H20" s="119">
        <v>791</v>
      </c>
      <c r="I20" s="123">
        <v>30.510239500173554</v>
      </c>
      <c r="J20" s="123">
        <v>28.14814814814815</v>
      </c>
      <c r="K20" s="123">
        <f>H20/E20*100</f>
        <v>27.696078431372552</v>
      </c>
    </row>
    <row r="21" spans="1:11" s="16" customFormat="1" ht="22.5" customHeight="1">
      <c r="A21" s="230"/>
      <c r="B21" s="135" t="s">
        <v>64</v>
      </c>
      <c r="C21" s="130">
        <v>1003</v>
      </c>
      <c r="D21" s="130">
        <v>985</v>
      </c>
      <c r="E21" s="130">
        <v>958</v>
      </c>
      <c r="F21" s="130">
        <v>583</v>
      </c>
      <c r="G21" s="130">
        <v>558</v>
      </c>
      <c r="H21" s="130">
        <v>604</v>
      </c>
      <c r="I21" s="124">
        <v>58.125623130608176</v>
      </c>
      <c r="J21" s="124">
        <v>56.6497461928934</v>
      </c>
      <c r="K21" s="124">
        <f>H21/E21*100</f>
        <v>63.04801670146137</v>
      </c>
    </row>
    <row r="22" spans="1:11" s="16" customFormat="1" ht="40.5" customHeight="1">
      <c r="A22" s="139" t="s">
        <v>63</v>
      </c>
      <c r="B22" s="136" t="s">
        <v>194</v>
      </c>
      <c r="C22" s="126">
        <v>1353</v>
      </c>
      <c r="D22" s="126">
        <v>1461</v>
      </c>
      <c r="E22" s="126">
        <v>1473</v>
      </c>
      <c r="F22" s="126">
        <v>14</v>
      </c>
      <c r="G22" s="126">
        <v>6</v>
      </c>
      <c r="H22" s="126">
        <v>3</v>
      </c>
      <c r="I22" s="131">
        <v>1.0347376201034737</v>
      </c>
      <c r="J22" s="127">
        <v>0.41067761806981523</v>
      </c>
      <c r="K22" s="127">
        <f>H22/E22*100</f>
        <v>0.20366598778004072</v>
      </c>
    </row>
    <row r="23" spans="1:11" s="16" customFormat="1" ht="27" customHeight="1">
      <c r="A23" s="139" t="s">
        <v>198</v>
      </c>
      <c r="B23" s="136" t="s">
        <v>195</v>
      </c>
      <c r="C23" s="126" t="s">
        <v>61</v>
      </c>
      <c r="D23" s="126" t="s">
        <v>61</v>
      </c>
      <c r="E23" s="126" t="s">
        <v>0</v>
      </c>
      <c r="F23" s="126" t="s">
        <v>61</v>
      </c>
      <c r="G23" s="126" t="s">
        <v>61</v>
      </c>
      <c r="H23" s="126" t="s">
        <v>0</v>
      </c>
      <c r="I23" s="126" t="s">
        <v>61</v>
      </c>
      <c r="J23" s="126" t="s">
        <v>61</v>
      </c>
      <c r="K23" s="126" t="s">
        <v>61</v>
      </c>
    </row>
    <row r="24" spans="1:11" s="16" customFormat="1" ht="27" customHeight="1">
      <c r="A24" s="140" t="s">
        <v>62</v>
      </c>
      <c r="B24" s="136" t="s">
        <v>196</v>
      </c>
      <c r="C24" s="126" t="s">
        <v>61</v>
      </c>
      <c r="D24" s="126" t="s">
        <v>61</v>
      </c>
      <c r="E24" s="126" t="s">
        <v>0</v>
      </c>
      <c r="F24" s="126" t="s">
        <v>61</v>
      </c>
      <c r="G24" s="126" t="s">
        <v>61</v>
      </c>
      <c r="H24" s="126" t="s">
        <v>0</v>
      </c>
      <c r="I24" s="126" t="s">
        <v>61</v>
      </c>
      <c r="J24" s="126" t="s">
        <v>61</v>
      </c>
      <c r="K24" s="126" t="s">
        <v>61</v>
      </c>
    </row>
    <row r="25" spans="1:11" s="16" customFormat="1" ht="27" customHeight="1">
      <c r="A25" s="226" t="s">
        <v>60</v>
      </c>
      <c r="B25" s="137" t="s">
        <v>197</v>
      </c>
      <c r="C25" s="119">
        <v>5792</v>
      </c>
      <c r="D25" s="119">
        <v>5472</v>
      </c>
      <c r="E25" s="119">
        <v>5402</v>
      </c>
      <c r="F25" s="119">
        <v>2437</v>
      </c>
      <c r="G25" s="119">
        <v>2102</v>
      </c>
      <c r="H25" s="119">
        <v>2357</v>
      </c>
      <c r="I25" s="122">
        <v>42.075276243093924</v>
      </c>
      <c r="J25" s="122">
        <v>38.41374269005848</v>
      </c>
      <c r="K25" s="122">
        <f>H25/E25*100</f>
        <v>43.6319881525361</v>
      </c>
    </row>
    <row r="26" spans="1:11" s="16" customFormat="1" ht="27" customHeight="1" thickBot="1">
      <c r="A26" s="231"/>
      <c r="B26" s="138" t="s">
        <v>59</v>
      </c>
      <c r="C26" s="128">
        <v>25062</v>
      </c>
      <c r="D26" s="128">
        <v>25743</v>
      </c>
      <c r="E26" s="128">
        <v>26317</v>
      </c>
      <c r="F26" s="128">
        <v>9620</v>
      </c>
      <c r="G26" s="128">
        <v>9757</v>
      </c>
      <c r="H26" s="128">
        <v>10014</v>
      </c>
      <c r="I26" s="129">
        <v>38.384805681908865</v>
      </c>
      <c r="J26" s="129">
        <v>37.90156547410947</v>
      </c>
      <c r="K26" s="129">
        <f>H26/E26*100</f>
        <v>38.05144963331687</v>
      </c>
    </row>
    <row r="27" spans="1:11" s="16" customFormat="1" ht="15.75" customHeight="1">
      <c r="A27" s="118" t="s">
        <v>58</v>
      </c>
      <c r="B27" s="88"/>
      <c r="C27" s="88"/>
      <c r="D27" s="88"/>
      <c r="E27" s="88"/>
      <c r="F27" s="88"/>
      <c r="G27" s="88"/>
      <c r="H27" s="88"/>
      <c r="I27" s="92"/>
      <c r="J27" s="92"/>
      <c r="K27" s="92"/>
    </row>
    <row r="28" spans="1:11" s="95" customFormat="1" ht="15.75" customHeight="1">
      <c r="A28" s="132" t="s">
        <v>57</v>
      </c>
      <c r="C28" s="88"/>
      <c r="D28" s="88"/>
      <c r="E28" s="88"/>
      <c r="F28" s="88"/>
      <c r="G28" s="88"/>
      <c r="H28" s="93"/>
      <c r="I28" s="94"/>
      <c r="J28" s="94"/>
      <c r="K28" s="94"/>
    </row>
    <row r="29" spans="1:11" s="16" customFormat="1" ht="15.75" customHeight="1">
      <c r="A29" s="132" t="s">
        <v>186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1" s="16" customFormat="1" ht="15.75" customHeight="1">
      <c r="A30" s="132" t="s">
        <v>56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s="16" customFormat="1" ht="15.75" customHeight="1">
      <c r="A31" s="132" t="s">
        <v>55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s="16" customFormat="1" ht="15.75" customHeight="1">
      <c r="A32" s="132" t="s">
        <v>54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1" s="16" customFormat="1" ht="15.75" customHeight="1">
      <c r="A33" s="132" t="s">
        <v>53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s="16" customFormat="1" ht="15.75" customHeight="1">
      <c r="A34" s="132" t="s">
        <v>52</v>
      </c>
      <c r="H34" s="88"/>
      <c r="I34" s="88"/>
      <c r="J34" s="88"/>
      <c r="K34" s="88"/>
    </row>
    <row r="35" spans="1:11" s="16" customFormat="1" ht="18" customHeight="1">
      <c r="A35" s="91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16" customFormat="1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16" customFormat="1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16" customFormat="1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16" customFormat="1" ht="18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7" s="16" customFormat="1" ht="18" customHeight="1">
      <c r="B40" s="96"/>
      <c r="C40" s="96"/>
      <c r="D40" s="96"/>
      <c r="E40" s="96"/>
      <c r="F40" s="96"/>
      <c r="G40" s="96"/>
    </row>
    <row r="41" spans="2:7" s="16" customFormat="1" ht="18" customHeight="1">
      <c r="B41" s="96"/>
      <c r="C41" s="96"/>
      <c r="D41" s="96"/>
      <c r="E41" s="96"/>
      <c r="F41" s="96"/>
      <c r="G41" s="96"/>
    </row>
    <row r="42" spans="3:5" s="16" customFormat="1" ht="18" customHeight="1">
      <c r="C42" s="96"/>
      <c r="D42" s="96"/>
      <c r="E42" s="96"/>
    </row>
    <row r="43" spans="3:5" s="16" customFormat="1" ht="18" customHeight="1">
      <c r="C43" s="96"/>
      <c r="D43" s="96"/>
      <c r="E43" s="96"/>
    </row>
    <row r="44" spans="3:5" s="16" customFormat="1" ht="18" customHeight="1">
      <c r="C44" s="96"/>
      <c r="D44" s="96"/>
      <c r="E44" s="96"/>
    </row>
    <row r="45" spans="3:5" s="16" customFormat="1" ht="18" customHeight="1">
      <c r="C45" s="96"/>
      <c r="D45" s="96"/>
      <c r="E45" s="96"/>
    </row>
    <row r="46" spans="3:5" s="16" customFormat="1" ht="18" customHeight="1">
      <c r="C46" s="96"/>
      <c r="D46" s="96"/>
      <c r="E46" s="96"/>
    </row>
    <row r="47" spans="3:5" s="16" customFormat="1" ht="18" customHeight="1">
      <c r="C47" s="96"/>
      <c r="D47" s="96"/>
      <c r="E47" s="96"/>
    </row>
    <row r="48" s="16" customFormat="1" ht="18" customHeight="1"/>
    <row r="49" s="16" customFormat="1" ht="18" customHeight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/>
    <row r="58" s="16" customFormat="1" ht="18" customHeight="1"/>
    <row r="59" s="16" customFormat="1" ht="18" customHeight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/>
    <row r="70" s="16" customFormat="1" ht="18" customHeight="1"/>
    <row r="71" s="16" customFormat="1" ht="18" customHeight="1"/>
    <row r="72" s="16" customFormat="1" ht="18" customHeight="1"/>
    <row r="73" s="16" customFormat="1" ht="18" customHeight="1"/>
    <row r="74" s="16" customFormat="1" ht="18" customHeight="1"/>
    <row r="75" s="16" customFormat="1" ht="18" customHeight="1"/>
    <row r="76" s="16" customFormat="1" ht="18" customHeight="1"/>
    <row r="77" s="16" customFormat="1" ht="18" customHeight="1"/>
    <row r="78" s="16" customFormat="1" ht="18" customHeight="1"/>
    <row r="79" s="16" customFormat="1" ht="18" customHeight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/>
    <row r="89" s="16" customFormat="1" ht="18" customHeight="1"/>
    <row r="90" s="16" customFormat="1" ht="18" customHeight="1"/>
    <row r="91" s="16" customFormat="1" ht="18" customHeight="1"/>
    <row r="92" s="16" customFormat="1" ht="18" customHeight="1"/>
    <row r="93" s="16" customFormat="1" ht="18" customHeight="1"/>
    <row r="94" s="16" customFormat="1" ht="18" customHeight="1"/>
    <row r="95" s="16" customFormat="1" ht="18" customHeight="1"/>
    <row r="96" s="16" customFormat="1" ht="18" customHeight="1"/>
    <row r="97" s="16" customFormat="1" ht="18" customHeight="1"/>
    <row r="98" s="16" customFormat="1" ht="18" customHeight="1"/>
    <row r="99" s="16" customFormat="1" ht="18" customHeight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/>
    <row r="109" s="16" customFormat="1" ht="18" customHeight="1"/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/>
    <row r="125" s="16" customFormat="1" ht="18" customHeight="1"/>
    <row r="126" s="16" customFormat="1" ht="18" customHeight="1"/>
    <row r="127" s="16" customFormat="1" ht="18" customHeight="1"/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</sheetData>
  <sheetProtection/>
  <mergeCells count="8">
    <mergeCell ref="I4:K4"/>
    <mergeCell ref="F4:H4"/>
    <mergeCell ref="C4:E4"/>
    <mergeCell ref="A6:A19"/>
    <mergeCell ref="A20:A21"/>
    <mergeCell ref="A25:A26"/>
    <mergeCell ref="A4:A5"/>
    <mergeCell ref="B4:B5"/>
  </mergeCells>
  <printOptions/>
  <pageMargins left="0.7480314960629921" right="0.7480314960629921" top="0.984251968503937" bottom="0.5905511811023623" header="0.5905511811023623" footer="0.5118110236220472"/>
  <pageSetup fitToHeight="1" fitToWidth="1" horizontalDpi="600" verticalDpi="600" orientation="portrait" paperSize="9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125" style="37" customWidth="1"/>
    <col min="2" max="10" width="10.50390625" style="37" customWidth="1"/>
    <col min="11" max="11" width="8.00390625" style="37" customWidth="1"/>
    <col min="12" max="12" width="4.625" style="37" customWidth="1"/>
    <col min="13" max="13" width="5.125" style="37" customWidth="1"/>
    <col min="14" max="14" width="4.625" style="37" customWidth="1"/>
    <col min="15" max="22" width="7.625" style="37" customWidth="1"/>
    <col min="23" max="16384" width="9.00390625" style="37" customWidth="1"/>
  </cols>
  <sheetData>
    <row r="1" s="35" customFormat="1" ht="13.5">
      <c r="A1" s="1" t="s">
        <v>199</v>
      </c>
    </row>
    <row r="2" ht="17.25" customHeight="1">
      <c r="A2" s="36" t="s">
        <v>101</v>
      </c>
    </row>
    <row r="3" spans="1:10" s="78" customFormat="1" ht="18.75" customHeight="1" thickBot="1">
      <c r="A3" s="76" t="s">
        <v>205</v>
      </c>
      <c r="B3" s="77"/>
      <c r="C3" s="77"/>
      <c r="D3" s="77"/>
      <c r="E3" s="77"/>
      <c r="F3" s="77"/>
      <c r="G3" s="77"/>
      <c r="H3" s="77"/>
      <c r="I3" s="77"/>
      <c r="J3" s="77"/>
    </row>
    <row r="4" spans="1:12" s="80" customFormat="1" ht="14.25" customHeight="1">
      <c r="A4" s="240" t="s">
        <v>92</v>
      </c>
      <c r="B4" s="143" t="s">
        <v>100</v>
      </c>
      <c r="C4" s="144"/>
      <c r="D4" s="144"/>
      <c r="E4" s="145" t="s">
        <v>99</v>
      </c>
      <c r="F4" s="144"/>
      <c r="G4" s="146"/>
      <c r="H4" s="144" t="s">
        <v>98</v>
      </c>
      <c r="I4" s="144"/>
      <c r="J4" s="144"/>
      <c r="K4" s="79"/>
      <c r="L4" s="79"/>
    </row>
    <row r="5" spans="1:10" s="78" customFormat="1" ht="14.25" customHeight="1">
      <c r="A5" s="264"/>
      <c r="B5" s="265" t="s">
        <v>97</v>
      </c>
      <c r="C5" s="190" t="s">
        <v>96</v>
      </c>
      <c r="D5" s="61" t="s">
        <v>95</v>
      </c>
      <c r="E5" s="265" t="s">
        <v>97</v>
      </c>
      <c r="F5" s="61" t="s">
        <v>96</v>
      </c>
      <c r="G5" s="190" t="s">
        <v>95</v>
      </c>
      <c r="H5" s="267" t="s">
        <v>97</v>
      </c>
      <c r="I5" s="190" t="s">
        <v>96</v>
      </c>
      <c r="J5" s="61" t="s">
        <v>95</v>
      </c>
    </row>
    <row r="6" spans="1:10" s="78" customFormat="1" ht="14.25" customHeight="1">
      <c r="A6" s="241"/>
      <c r="B6" s="266"/>
      <c r="C6" s="191" t="s">
        <v>94</v>
      </c>
      <c r="D6" s="192" t="s">
        <v>94</v>
      </c>
      <c r="E6" s="266"/>
      <c r="F6" s="192" t="s">
        <v>94</v>
      </c>
      <c r="G6" s="191" t="s">
        <v>94</v>
      </c>
      <c r="H6" s="268"/>
      <c r="I6" s="191" t="s">
        <v>94</v>
      </c>
      <c r="J6" s="192" t="s">
        <v>94</v>
      </c>
    </row>
    <row r="7" spans="1:10" s="80" customFormat="1" ht="15" customHeight="1">
      <c r="A7" s="257" t="s">
        <v>204</v>
      </c>
      <c r="B7" s="262">
        <v>27865</v>
      </c>
      <c r="C7" s="213">
        <v>657</v>
      </c>
      <c r="D7" s="214">
        <v>71</v>
      </c>
      <c r="E7" s="263">
        <v>25493</v>
      </c>
      <c r="F7" s="213">
        <v>1738</v>
      </c>
      <c r="G7" s="214">
        <v>7</v>
      </c>
      <c r="H7" s="263">
        <v>26688</v>
      </c>
      <c r="I7" s="213">
        <v>1586</v>
      </c>
      <c r="J7" s="213">
        <v>41</v>
      </c>
    </row>
    <row r="8" spans="1:10" s="208" customFormat="1" ht="15" customHeight="1">
      <c r="A8" s="257"/>
      <c r="B8" s="262"/>
      <c r="C8" s="207">
        <f>C7/B7*100</f>
        <v>2.357796518930558</v>
      </c>
      <c r="D8" s="207">
        <f>D7/C7*100</f>
        <v>10.80669710806697</v>
      </c>
      <c r="E8" s="263"/>
      <c r="F8" s="207">
        <f>F7/E7*100</f>
        <v>6.817557760953988</v>
      </c>
      <c r="G8" s="207">
        <f>G7/F7*100</f>
        <v>0.4027617951668585</v>
      </c>
      <c r="H8" s="263"/>
      <c r="I8" s="207">
        <f>I7/H7*100</f>
        <v>5.942745803357314</v>
      </c>
      <c r="J8" s="207">
        <f>J7/I7*100</f>
        <v>2.5851197982345524</v>
      </c>
    </row>
    <row r="9" spans="1:10" s="80" customFormat="1" ht="15" customHeight="1">
      <c r="A9" s="257">
        <v>15</v>
      </c>
      <c r="B9" s="262">
        <v>28533</v>
      </c>
      <c r="C9" s="213">
        <v>706</v>
      </c>
      <c r="D9" s="214">
        <v>68</v>
      </c>
      <c r="E9" s="263">
        <v>26525</v>
      </c>
      <c r="F9" s="213">
        <v>2115</v>
      </c>
      <c r="G9" s="214">
        <v>11</v>
      </c>
      <c r="H9" s="263">
        <v>27788</v>
      </c>
      <c r="I9" s="213">
        <v>1968</v>
      </c>
      <c r="J9" s="213">
        <v>76</v>
      </c>
    </row>
    <row r="10" spans="1:10" s="208" customFormat="1" ht="15" customHeight="1">
      <c r="A10" s="257"/>
      <c r="B10" s="262"/>
      <c r="C10" s="207">
        <f>C9/B9*100</f>
        <v>2.474327971121158</v>
      </c>
      <c r="D10" s="207">
        <f>D9/C9*100</f>
        <v>9.631728045325778</v>
      </c>
      <c r="E10" s="263"/>
      <c r="F10" s="207">
        <f>F9/E9*100</f>
        <v>7.973609802073516</v>
      </c>
      <c r="G10" s="207">
        <f>G9/F9*100</f>
        <v>0.5200945626477541</v>
      </c>
      <c r="H10" s="263"/>
      <c r="I10" s="207">
        <f>I9/H9*100</f>
        <v>7.082193752699006</v>
      </c>
      <c r="J10" s="207">
        <f>J9/I9*100</f>
        <v>3.861788617886179</v>
      </c>
    </row>
    <row r="11" spans="1:10" s="80" customFormat="1" ht="15" customHeight="1">
      <c r="A11" s="257">
        <v>16</v>
      </c>
      <c r="B11" s="260">
        <v>29124</v>
      </c>
      <c r="C11" s="215">
        <v>683</v>
      </c>
      <c r="D11" s="216">
        <v>72</v>
      </c>
      <c r="E11" s="251">
        <v>26710</v>
      </c>
      <c r="F11" s="215">
        <v>2107</v>
      </c>
      <c r="G11" s="216">
        <v>37</v>
      </c>
      <c r="H11" s="251">
        <v>27975</v>
      </c>
      <c r="I11" s="215">
        <v>1792</v>
      </c>
      <c r="J11" s="215">
        <v>76</v>
      </c>
    </row>
    <row r="12" spans="1:10" s="208" customFormat="1" ht="15" customHeight="1">
      <c r="A12" s="257"/>
      <c r="B12" s="260"/>
      <c r="C12" s="209">
        <f>C11/B11*100</f>
        <v>2.3451448976788902</v>
      </c>
      <c r="D12" s="209">
        <f>D11/C11*100</f>
        <v>10.54172767203514</v>
      </c>
      <c r="E12" s="251"/>
      <c r="F12" s="209">
        <f>F11/E11*100</f>
        <v>7.8884312991389</v>
      </c>
      <c r="G12" s="209">
        <f>G11/F11*100</f>
        <v>1.7560512577123872</v>
      </c>
      <c r="H12" s="251"/>
      <c r="I12" s="209">
        <f>I11/H11*100</f>
        <v>6.405719392314567</v>
      </c>
      <c r="J12" s="209">
        <f>J11/I11*100</f>
        <v>4.241071428571429</v>
      </c>
    </row>
    <row r="13" spans="1:10" s="80" customFormat="1" ht="15" customHeight="1">
      <c r="A13" s="257">
        <v>17</v>
      </c>
      <c r="B13" s="260">
        <v>29181</v>
      </c>
      <c r="C13" s="215">
        <v>698</v>
      </c>
      <c r="D13" s="216">
        <v>74</v>
      </c>
      <c r="E13" s="251">
        <v>26960</v>
      </c>
      <c r="F13" s="215">
        <v>2046</v>
      </c>
      <c r="G13" s="216">
        <v>13</v>
      </c>
      <c r="H13" s="251">
        <v>28235</v>
      </c>
      <c r="I13" s="215">
        <v>1925</v>
      </c>
      <c r="J13" s="215">
        <v>98</v>
      </c>
    </row>
    <row r="14" spans="1:10" s="208" customFormat="1" ht="15" customHeight="1">
      <c r="A14" s="257"/>
      <c r="B14" s="260"/>
      <c r="C14" s="209">
        <f>IF(C13="","",C13/B13*100)</f>
        <v>2.39196737603235</v>
      </c>
      <c r="D14" s="209">
        <f>IF(D13="","",D13/C13*100)</f>
        <v>10.601719197707736</v>
      </c>
      <c r="E14" s="251"/>
      <c r="F14" s="209">
        <f>IF(F13="","",F13/E13*100)</f>
        <v>7.589020771513353</v>
      </c>
      <c r="G14" s="209">
        <f>IF(G13="","",G13/F13*100)</f>
        <v>0.635386119257087</v>
      </c>
      <c r="H14" s="251"/>
      <c r="I14" s="209">
        <f>IF(I13="","",I13/H13*100)</f>
        <v>6.817779351868249</v>
      </c>
      <c r="J14" s="209">
        <f>IF(J13="","",J13/I13*100)</f>
        <v>5.090909090909091</v>
      </c>
    </row>
    <row r="15" spans="1:10" s="80" customFormat="1" ht="15" customHeight="1">
      <c r="A15" s="257">
        <v>18</v>
      </c>
      <c r="B15" s="260">
        <v>29669</v>
      </c>
      <c r="C15" s="215">
        <v>606</v>
      </c>
      <c r="D15" s="216">
        <v>82</v>
      </c>
      <c r="E15" s="251">
        <v>32354</v>
      </c>
      <c r="F15" s="215">
        <v>2445</v>
      </c>
      <c r="G15" s="216">
        <v>24</v>
      </c>
      <c r="H15" s="251">
        <v>28654</v>
      </c>
      <c r="I15" s="215">
        <v>2115</v>
      </c>
      <c r="J15" s="215">
        <v>142</v>
      </c>
    </row>
    <row r="16" spans="1:10" s="208" customFormat="1" ht="15" customHeight="1">
      <c r="A16" s="257"/>
      <c r="B16" s="260"/>
      <c r="C16" s="209">
        <f>IF(C15="","",C15/B15*100)</f>
        <v>2.042535980316155</v>
      </c>
      <c r="D16" s="209">
        <f>IF(D15="","",D15/C15*100)</f>
        <v>13.531353135313532</v>
      </c>
      <c r="E16" s="251"/>
      <c r="F16" s="209">
        <f>IF(F15="","",F15/E15*100)</f>
        <v>7.557025406441244</v>
      </c>
      <c r="G16" s="209">
        <f>IF(G15="","",G15/F15*100)</f>
        <v>0.98159509202454</v>
      </c>
      <c r="H16" s="251"/>
      <c r="I16" s="209">
        <f>IF(I15="","",I15/H15*100)</f>
        <v>7.3811684232567885</v>
      </c>
      <c r="J16" s="209">
        <f>IF(J15="","",J15/I15*100)</f>
        <v>6.713947990543735</v>
      </c>
    </row>
    <row r="17" spans="1:10" s="80" customFormat="1" ht="15" customHeight="1">
      <c r="A17" s="257">
        <v>19</v>
      </c>
      <c r="B17" s="260">
        <v>30204</v>
      </c>
      <c r="C17" s="215">
        <v>697</v>
      </c>
      <c r="D17" s="217">
        <v>52</v>
      </c>
      <c r="E17" s="251">
        <v>32486</v>
      </c>
      <c r="F17" s="215">
        <v>2868</v>
      </c>
      <c r="G17" s="217">
        <v>11</v>
      </c>
      <c r="H17" s="251">
        <v>28901</v>
      </c>
      <c r="I17" s="215">
        <v>2679</v>
      </c>
      <c r="J17" s="215">
        <v>161</v>
      </c>
    </row>
    <row r="18" spans="1:10" s="208" customFormat="1" ht="15" customHeight="1">
      <c r="A18" s="257"/>
      <c r="B18" s="261"/>
      <c r="C18" s="209">
        <f>IF(C17="","",C17/B17*100)</f>
        <v>2.307641372003708</v>
      </c>
      <c r="D18" s="210">
        <f>IF(D17="","",D17/C17*100)</f>
        <v>7.4605451936872305</v>
      </c>
      <c r="E18" s="251"/>
      <c r="F18" s="209">
        <f>IF(F17="","",F17/E17*100)</f>
        <v>8.828418395616573</v>
      </c>
      <c r="G18" s="210">
        <f>IF(G17="","",G17/F17*100)</f>
        <v>0.38354253835425384</v>
      </c>
      <c r="H18" s="251"/>
      <c r="I18" s="209">
        <f>IF(I17="","",I17/H17*100)</f>
        <v>9.26957544721636</v>
      </c>
      <c r="J18" s="209">
        <f>IF(J17="","",J17/I17*100)</f>
        <v>6.009705113848451</v>
      </c>
    </row>
    <row r="19" spans="1:10" s="80" customFormat="1" ht="15" customHeight="1">
      <c r="A19" s="257">
        <v>20</v>
      </c>
      <c r="B19" s="260">
        <v>26041</v>
      </c>
      <c r="C19" s="215">
        <v>618</v>
      </c>
      <c r="D19" s="216">
        <v>46</v>
      </c>
      <c r="E19" s="251">
        <v>23006</v>
      </c>
      <c r="F19" s="215">
        <v>2795</v>
      </c>
      <c r="G19" s="216">
        <v>10</v>
      </c>
      <c r="H19" s="251">
        <v>20937</v>
      </c>
      <c r="I19" s="215">
        <v>2390</v>
      </c>
      <c r="J19" s="215">
        <v>150</v>
      </c>
    </row>
    <row r="20" spans="1:10" s="208" customFormat="1" ht="15" customHeight="1">
      <c r="A20" s="257"/>
      <c r="B20" s="260"/>
      <c r="C20" s="209">
        <f>IF(C19="","",C19/B19*100)</f>
        <v>2.3731807534272877</v>
      </c>
      <c r="D20" s="210">
        <f>IF(D19="","",D19/C19*100)</f>
        <v>7.443365695792881</v>
      </c>
      <c r="E20" s="251"/>
      <c r="F20" s="209">
        <f>IF(F19="","",F19/E19*100)</f>
        <v>12.149004607493698</v>
      </c>
      <c r="G20" s="210">
        <f>IF(G19="","",G19/F19*100)</f>
        <v>0.35778175313059035</v>
      </c>
      <c r="H20" s="251"/>
      <c r="I20" s="209">
        <f>IF(I19="","",I19/H19*100)</f>
        <v>11.415197974877012</v>
      </c>
      <c r="J20" s="209">
        <f>IF(J19="","",J19/I19*100)</f>
        <v>6.2761506276150625</v>
      </c>
    </row>
    <row r="21" spans="1:10" s="80" customFormat="1" ht="15" customHeight="1">
      <c r="A21" s="257">
        <v>21</v>
      </c>
      <c r="B21" s="260">
        <v>27420</v>
      </c>
      <c r="C21" s="215">
        <v>650</v>
      </c>
      <c r="D21" s="216">
        <v>39</v>
      </c>
      <c r="E21" s="251">
        <v>23257</v>
      </c>
      <c r="F21" s="215">
        <v>3604</v>
      </c>
      <c r="G21" s="216">
        <v>34</v>
      </c>
      <c r="H21" s="251">
        <v>21349</v>
      </c>
      <c r="I21" s="215">
        <v>2729</v>
      </c>
      <c r="J21" s="215">
        <v>228</v>
      </c>
    </row>
    <row r="22" spans="1:10" s="208" customFormat="1" ht="15" customHeight="1">
      <c r="A22" s="257"/>
      <c r="B22" s="260"/>
      <c r="C22" s="209">
        <f>IF(C21="","",C21/B21*100)</f>
        <v>2.3705324580598104</v>
      </c>
      <c r="D22" s="210">
        <f>IF(D21="","",D21/C21*100)</f>
        <v>6</v>
      </c>
      <c r="E22" s="251"/>
      <c r="F22" s="209">
        <f>IF(F21="","",F21/E21*100)</f>
        <v>15.49640968310616</v>
      </c>
      <c r="G22" s="210">
        <f>IF(G21="","",G21/F21*100)</f>
        <v>0.9433962264150944</v>
      </c>
      <c r="H22" s="251"/>
      <c r="I22" s="209">
        <f>IF(I21="","",I21/H21*100)</f>
        <v>12.782800131153685</v>
      </c>
      <c r="J22" s="209">
        <f>IF(J21="","",J21/I21*100)</f>
        <v>8.354708684499816</v>
      </c>
    </row>
    <row r="23" spans="1:10" s="80" customFormat="1" ht="15" customHeight="1">
      <c r="A23" s="257">
        <v>22</v>
      </c>
      <c r="B23" s="260">
        <v>29117</v>
      </c>
      <c r="C23" s="215">
        <v>651</v>
      </c>
      <c r="D23" s="216">
        <v>45</v>
      </c>
      <c r="E23" s="251">
        <v>23800</v>
      </c>
      <c r="F23" s="215">
        <v>4137</v>
      </c>
      <c r="G23" s="216">
        <v>27</v>
      </c>
      <c r="H23" s="251">
        <v>21884</v>
      </c>
      <c r="I23" s="215">
        <v>2235</v>
      </c>
      <c r="J23" s="215">
        <v>173</v>
      </c>
    </row>
    <row r="24" spans="1:10" s="208" customFormat="1" ht="15" customHeight="1">
      <c r="A24" s="257"/>
      <c r="B24" s="260"/>
      <c r="C24" s="209">
        <f>IF(C23="","",C23/B23*100)</f>
        <v>2.2358072603633614</v>
      </c>
      <c r="D24" s="210">
        <f>IF(D23="","",D23/C23*100)</f>
        <v>6.912442396313365</v>
      </c>
      <c r="E24" s="251"/>
      <c r="F24" s="209">
        <f>IF(F23="","",F23/E23*100)</f>
        <v>17.38235294117647</v>
      </c>
      <c r="G24" s="210">
        <f>IF(G23="","",G23/F23*100)</f>
        <v>0.6526468455402465</v>
      </c>
      <c r="H24" s="251"/>
      <c r="I24" s="209">
        <f>IF(I23="","",I23/H23*100)</f>
        <v>10.212940961433011</v>
      </c>
      <c r="J24" s="209">
        <f>IF(J23="","",J23/I23*100)</f>
        <v>7.740492170022371</v>
      </c>
    </row>
    <row r="25" spans="1:10" s="80" customFormat="1" ht="15" customHeight="1">
      <c r="A25" s="257">
        <v>23</v>
      </c>
      <c r="B25" s="258">
        <v>30503</v>
      </c>
      <c r="C25" s="215">
        <v>626</v>
      </c>
      <c r="D25" s="217">
        <v>31</v>
      </c>
      <c r="E25" s="251">
        <v>24047</v>
      </c>
      <c r="F25" s="215">
        <v>4209</v>
      </c>
      <c r="G25" s="217">
        <v>25</v>
      </c>
      <c r="H25" s="251">
        <v>22162</v>
      </c>
      <c r="I25" s="215">
        <v>2273</v>
      </c>
      <c r="J25" s="215">
        <v>202</v>
      </c>
    </row>
    <row r="26" spans="1:10" s="208" customFormat="1" ht="15" customHeight="1">
      <c r="A26" s="249"/>
      <c r="B26" s="259"/>
      <c r="C26" s="209">
        <f>IF(C25="","",C25/B25*100)</f>
        <v>2.052257155033931</v>
      </c>
      <c r="D26" s="210">
        <f>IF(D25="","",D25/C25*100)</f>
        <v>4.952076677316294</v>
      </c>
      <c r="E26" s="252"/>
      <c r="F26" s="209">
        <f>IF(F25="","",F25/E25*100)</f>
        <v>17.503222855241816</v>
      </c>
      <c r="G26" s="210">
        <f>IF(G25="","",G25/F25*100)</f>
        <v>0.5939653124257543</v>
      </c>
      <c r="H26" s="252"/>
      <c r="I26" s="209">
        <f>IF(I25="","",I25/H25*100)</f>
        <v>10.256294558252865</v>
      </c>
      <c r="J26" s="209">
        <f>IF(J25="","",J25/I25*100)</f>
        <v>8.886933567971843</v>
      </c>
    </row>
    <row r="27" spans="1:10" s="80" customFormat="1" ht="15" customHeight="1">
      <c r="A27" s="249">
        <v>24</v>
      </c>
      <c r="B27" s="250">
        <v>28999</v>
      </c>
      <c r="C27" s="215">
        <v>545</v>
      </c>
      <c r="D27" s="217">
        <v>29</v>
      </c>
      <c r="E27" s="251">
        <v>23457</v>
      </c>
      <c r="F27" s="215">
        <v>4179</v>
      </c>
      <c r="G27" s="217">
        <v>36</v>
      </c>
      <c r="H27" s="251">
        <v>21314</v>
      </c>
      <c r="I27" s="215">
        <v>1817</v>
      </c>
      <c r="J27" s="215">
        <v>158</v>
      </c>
    </row>
    <row r="28" spans="1:10" s="208" customFormat="1" ht="15" customHeight="1">
      <c r="A28" s="249"/>
      <c r="B28" s="250"/>
      <c r="C28" s="209">
        <f>IF(C27="","",C27/B27*100)</f>
        <v>1.8793751508672711</v>
      </c>
      <c r="D28" s="210">
        <f>IF(D27="","",D27/C27*100)</f>
        <v>5.321100917431193</v>
      </c>
      <c r="E28" s="252"/>
      <c r="F28" s="209">
        <f>IF(F27="","",F27/E27*100)</f>
        <v>17.815577439570276</v>
      </c>
      <c r="G28" s="210">
        <f>IF(G27="","",G27/F27*100)</f>
        <v>0.8614501076812634</v>
      </c>
      <c r="H28" s="252"/>
      <c r="I28" s="209">
        <f>IF(I27="","",I27/H27*100)</f>
        <v>8.524913202589847</v>
      </c>
      <c r="J28" s="209">
        <f>IF(J27="","",J27/I27*100)</f>
        <v>8.695652173913043</v>
      </c>
    </row>
    <row r="29" spans="1:10" s="80" customFormat="1" ht="15" customHeight="1">
      <c r="A29" s="249">
        <v>25</v>
      </c>
      <c r="B29" s="250">
        <v>30157</v>
      </c>
      <c r="C29" s="215">
        <v>599</v>
      </c>
      <c r="D29" s="217">
        <v>38</v>
      </c>
      <c r="E29" s="251">
        <v>23645</v>
      </c>
      <c r="F29" s="215">
        <v>4233</v>
      </c>
      <c r="G29" s="217">
        <v>82</v>
      </c>
      <c r="H29" s="251">
        <v>21636</v>
      </c>
      <c r="I29" s="215">
        <v>2095</v>
      </c>
      <c r="J29" s="215">
        <v>195</v>
      </c>
    </row>
    <row r="30" spans="1:10" s="208" customFormat="1" ht="15" customHeight="1">
      <c r="A30" s="249"/>
      <c r="B30" s="250"/>
      <c r="C30" s="209">
        <f>IF(C29="","",C29/B29*100)</f>
        <v>1.9862718440163147</v>
      </c>
      <c r="D30" s="210">
        <f>IF(D29="","",D29/C29*100)</f>
        <v>6.3439065108514185</v>
      </c>
      <c r="E30" s="252"/>
      <c r="F30" s="209">
        <f>IF(F29="","",F29/E29*100)</f>
        <v>17.902304927045886</v>
      </c>
      <c r="G30" s="210">
        <f>IF(G29="","",G29/F29*100)</f>
        <v>1.9371604063312071</v>
      </c>
      <c r="H30" s="252"/>
      <c r="I30" s="209">
        <f>IF(I29="","",I29/H29*100)</f>
        <v>9.682935847661305</v>
      </c>
      <c r="J30" s="209">
        <f>IF(J29="","",J29/I29*100)</f>
        <v>9.307875894988067</v>
      </c>
    </row>
    <row r="31" spans="1:10" s="80" customFormat="1" ht="15" customHeight="1">
      <c r="A31" s="249">
        <v>26</v>
      </c>
      <c r="B31" s="250">
        <v>31305</v>
      </c>
      <c r="C31" s="215">
        <v>577</v>
      </c>
      <c r="D31" s="217">
        <v>20</v>
      </c>
      <c r="E31" s="251">
        <v>24128</v>
      </c>
      <c r="F31" s="215">
        <v>4564</v>
      </c>
      <c r="G31" s="217">
        <v>103</v>
      </c>
      <c r="H31" s="251">
        <v>22075</v>
      </c>
      <c r="I31" s="215">
        <v>2055</v>
      </c>
      <c r="J31" s="215">
        <v>160</v>
      </c>
    </row>
    <row r="32" spans="1:10" s="208" customFormat="1" ht="15" customHeight="1">
      <c r="A32" s="249"/>
      <c r="B32" s="250"/>
      <c r="C32" s="209">
        <f>IF(C31="","",C31/B31*100)</f>
        <v>1.8431560453601663</v>
      </c>
      <c r="D32" s="210">
        <f>IF(D31="","",D31/C31*100)</f>
        <v>3.466204506065858</v>
      </c>
      <c r="E32" s="252"/>
      <c r="F32" s="209">
        <f>IF(F31="","",F31/E31*100)</f>
        <v>18.9157824933687</v>
      </c>
      <c r="G32" s="210">
        <f>IF(G31="","",G31/F31*100)</f>
        <v>2.256792287467134</v>
      </c>
      <c r="H32" s="252"/>
      <c r="I32" s="209">
        <f>IF(I31="","",I31/H31*100)</f>
        <v>9.309173272933183</v>
      </c>
      <c r="J32" s="209">
        <f>IF(J31="","",J31/I31*100)</f>
        <v>7.785888077858881</v>
      </c>
    </row>
    <row r="33" spans="1:10" s="80" customFormat="1" ht="15" customHeight="1">
      <c r="A33" s="249">
        <v>27</v>
      </c>
      <c r="B33" s="250">
        <v>32282</v>
      </c>
      <c r="C33" s="215">
        <v>594</v>
      </c>
      <c r="D33" s="217">
        <v>33</v>
      </c>
      <c r="E33" s="251">
        <v>24500</v>
      </c>
      <c r="F33" s="215">
        <v>4031</v>
      </c>
      <c r="G33" s="217">
        <v>68</v>
      </c>
      <c r="H33" s="251">
        <v>22389</v>
      </c>
      <c r="I33" s="215">
        <v>1863</v>
      </c>
      <c r="J33" s="215">
        <v>138</v>
      </c>
    </row>
    <row r="34" spans="1:10" s="208" customFormat="1" ht="15" customHeight="1">
      <c r="A34" s="249"/>
      <c r="B34" s="250"/>
      <c r="C34" s="209">
        <f>IF(C33="","",C33/B33*100)</f>
        <v>1.8400346942568615</v>
      </c>
      <c r="D34" s="210">
        <f>IF(D33="","",D33/C33*100)</f>
        <v>5.555555555555555</v>
      </c>
      <c r="E34" s="252"/>
      <c r="F34" s="209">
        <f>IF(F33="","",F33/E33*100)</f>
        <v>16.453061224489794</v>
      </c>
      <c r="G34" s="210">
        <f>IF(G33="","",G33/F33*100)</f>
        <v>1.686926321012156</v>
      </c>
      <c r="H34" s="252"/>
      <c r="I34" s="209">
        <f>IF(I33="","",I33/H33*100)</f>
        <v>8.321050515878333</v>
      </c>
      <c r="J34" s="209">
        <f>IF(J33="","",J33/I33*100)</f>
        <v>7.4074074074074066</v>
      </c>
    </row>
    <row r="35" spans="1:10" s="80" customFormat="1" ht="15" customHeight="1">
      <c r="A35" s="249">
        <v>28</v>
      </c>
      <c r="B35" s="254">
        <v>33207</v>
      </c>
      <c r="C35" s="215">
        <v>553</v>
      </c>
      <c r="D35" s="217">
        <v>36</v>
      </c>
      <c r="E35" s="251">
        <v>25049</v>
      </c>
      <c r="F35" s="215">
        <v>4154</v>
      </c>
      <c r="G35" s="217">
        <v>88</v>
      </c>
      <c r="H35" s="251">
        <v>22776</v>
      </c>
      <c r="I35" s="215">
        <v>1706</v>
      </c>
      <c r="J35" s="215">
        <v>68</v>
      </c>
    </row>
    <row r="36" spans="1:10" s="208" customFormat="1" ht="15" customHeight="1" thickBot="1">
      <c r="A36" s="253"/>
      <c r="B36" s="255"/>
      <c r="C36" s="211">
        <f>IF(C35="","",C35/B35*100)</f>
        <v>1.6653115307013582</v>
      </c>
      <c r="D36" s="212">
        <f>IF(D35="","",D35/C35*100)</f>
        <v>6.50994575045208</v>
      </c>
      <c r="E36" s="256"/>
      <c r="F36" s="211">
        <f>IF(F35="","",F35/E35*100)</f>
        <v>16.583496347159567</v>
      </c>
      <c r="G36" s="212">
        <f>IF(G35="","",G35/F35*100)</f>
        <v>2.118440057775638</v>
      </c>
      <c r="H36" s="256"/>
      <c r="I36" s="211">
        <f>IF(I35="","",I35/H35*100)</f>
        <v>7.490340709518792</v>
      </c>
      <c r="J36" s="211">
        <f>IF(J35="","",J35/I35*100)</f>
        <v>3.985932004689332</v>
      </c>
    </row>
    <row r="37" spans="1:10" s="78" customFormat="1" ht="15.75" customHeight="1">
      <c r="A37" s="236" t="s">
        <v>85</v>
      </c>
      <c r="B37" s="236"/>
      <c r="C37" s="236"/>
      <c r="D37" s="57"/>
      <c r="E37" s="57"/>
      <c r="F37" s="57"/>
      <c r="G37" s="57"/>
      <c r="H37" s="242"/>
      <c r="I37" s="242"/>
      <c r="J37" s="242"/>
    </row>
    <row r="38" spans="1:10" s="78" customFormat="1" ht="15.75" customHeight="1">
      <c r="A38" s="178"/>
      <c r="B38" s="178"/>
      <c r="C38" s="178"/>
      <c r="D38" s="57"/>
      <c r="E38" s="57"/>
      <c r="F38" s="57"/>
      <c r="G38" s="57"/>
      <c r="H38" s="193"/>
      <c r="I38" s="193"/>
      <c r="J38" s="193"/>
    </row>
    <row r="39" spans="1:10" s="78" customFormat="1" ht="17.25" customHeight="1" thickBot="1">
      <c r="A39" s="243" t="s">
        <v>93</v>
      </c>
      <c r="B39" s="243"/>
      <c r="C39" s="243"/>
      <c r="D39" s="243"/>
      <c r="E39" s="243"/>
      <c r="F39" s="244"/>
      <c r="G39" s="244"/>
      <c r="H39" s="57"/>
      <c r="I39" s="57"/>
      <c r="J39" s="57"/>
    </row>
    <row r="40" spans="1:14" s="78" customFormat="1" ht="16.5" customHeight="1">
      <c r="A40" s="240" t="s">
        <v>92</v>
      </c>
      <c r="B40" s="237" t="s">
        <v>91</v>
      </c>
      <c r="C40" s="238"/>
      <c r="D40" s="239"/>
      <c r="E40" s="237" t="s">
        <v>90</v>
      </c>
      <c r="F40" s="238"/>
      <c r="G40" s="239"/>
      <c r="H40" s="237" t="s">
        <v>89</v>
      </c>
      <c r="I40" s="245"/>
      <c r="J40" s="245"/>
      <c r="N40" s="82"/>
    </row>
    <row r="41" spans="1:10" s="78" customFormat="1" ht="16.5" customHeight="1">
      <c r="A41" s="241"/>
      <c r="B41" s="83" t="s">
        <v>88</v>
      </c>
      <c r="C41" s="84" t="s">
        <v>87</v>
      </c>
      <c r="D41" s="84" t="s">
        <v>86</v>
      </c>
      <c r="E41" s="83" t="s">
        <v>88</v>
      </c>
      <c r="F41" s="84" t="s">
        <v>87</v>
      </c>
      <c r="G41" s="85" t="s">
        <v>86</v>
      </c>
      <c r="H41" s="83" t="s">
        <v>88</v>
      </c>
      <c r="I41" s="84" t="s">
        <v>87</v>
      </c>
      <c r="J41" s="85" t="s">
        <v>86</v>
      </c>
    </row>
    <row r="42" spans="1:10" s="78" customFormat="1" ht="17.25" customHeight="1">
      <c r="A42" s="150" t="s">
        <v>204</v>
      </c>
      <c r="B42" s="194">
        <v>13757</v>
      </c>
      <c r="C42" s="54">
        <v>185</v>
      </c>
      <c r="D42" s="195">
        <v>1.3447699353056626</v>
      </c>
      <c r="E42" s="194">
        <v>12535</v>
      </c>
      <c r="F42" s="54">
        <v>871</v>
      </c>
      <c r="G42" s="196">
        <v>6.948544076585561</v>
      </c>
      <c r="H42" s="194"/>
      <c r="I42" s="54"/>
      <c r="J42" s="54"/>
    </row>
    <row r="43" spans="1:10" s="78" customFormat="1" ht="17.25" customHeight="1">
      <c r="A43" s="150">
        <v>15</v>
      </c>
      <c r="B43" s="194">
        <v>15005</v>
      </c>
      <c r="C43" s="54">
        <v>300</v>
      </c>
      <c r="D43" s="195">
        <v>1.9993335554815064</v>
      </c>
      <c r="E43" s="194">
        <v>13552</v>
      </c>
      <c r="F43" s="54">
        <v>957</v>
      </c>
      <c r="G43" s="196">
        <v>7.061688311688312</v>
      </c>
      <c r="H43" s="194"/>
      <c r="I43" s="54"/>
      <c r="J43" s="54"/>
    </row>
    <row r="44" spans="1:10" s="78" customFormat="1" ht="17.25" customHeight="1">
      <c r="A44" s="150">
        <v>16</v>
      </c>
      <c r="B44" s="194">
        <v>15304</v>
      </c>
      <c r="C44" s="54">
        <v>216</v>
      </c>
      <c r="D44" s="197">
        <f>C44/B44*100</f>
        <v>1.411395713538944</v>
      </c>
      <c r="E44" s="194">
        <v>13936</v>
      </c>
      <c r="F44" s="54">
        <v>1301</v>
      </c>
      <c r="G44" s="198">
        <f>F44/E44*100</f>
        <v>9.335533869115958</v>
      </c>
      <c r="H44" s="194"/>
      <c r="I44" s="54"/>
      <c r="J44" s="54"/>
    </row>
    <row r="45" spans="1:10" s="81" customFormat="1" ht="17.25" customHeight="1">
      <c r="A45" s="150">
        <v>17</v>
      </c>
      <c r="B45" s="199">
        <v>14573</v>
      </c>
      <c r="C45" s="55">
        <v>510</v>
      </c>
      <c r="D45" s="200">
        <f>IF(C45="","",C45/B45*100)</f>
        <v>3.4996225897207163</v>
      </c>
      <c r="E45" s="199">
        <v>13174</v>
      </c>
      <c r="F45" s="55">
        <v>1433</v>
      </c>
      <c r="G45" s="198">
        <f>F45/E45*100</f>
        <v>10.877485957188401</v>
      </c>
      <c r="H45" s="194"/>
      <c r="I45" s="54"/>
      <c r="J45" s="54"/>
    </row>
    <row r="46" spans="1:10" s="78" customFormat="1" ht="17.25" customHeight="1">
      <c r="A46" s="150">
        <v>18</v>
      </c>
      <c r="B46" s="199">
        <v>14732</v>
      </c>
      <c r="C46" s="55">
        <v>546</v>
      </c>
      <c r="D46" s="200">
        <f>IF(C46="","",C46/B46*100)</f>
        <v>3.7062177572631008</v>
      </c>
      <c r="E46" s="199">
        <v>13422</v>
      </c>
      <c r="F46" s="55">
        <v>1426</v>
      </c>
      <c r="G46" s="201">
        <f aca="true" t="shared" si="0" ref="G46:G56">IF(F46="","",F46/E46*100)</f>
        <v>10.6243480852332</v>
      </c>
      <c r="H46" s="246" t="s">
        <v>201</v>
      </c>
      <c r="I46" s="247"/>
      <c r="J46" s="247"/>
    </row>
    <row r="47" spans="1:10" s="78" customFormat="1" ht="17.25" customHeight="1">
      <c r="A47" s="150">
        <v>19</v>
      </c>
      <c r="B47" s="199">
        <v>15074</v>
      </c>
      <c r="C47" s="55">
        <v>528</v>
      </c>
      <c r="D47" s="200">
        <v>3.5</v>
      </c>
      <c r="E47" s="199">
        <v>13776</v>
      </c>
      <c r="F47" s="55">
        <v>1426</v>
      </c>
      <c r="G47" s="201">
        <f t="shared" si="0"/>
        <v>10.351335656213704</v>
      </c>
      <c r="H47" s="194">
        <v>579</v>
      </c>
      <c r="I47" s="54">
        <v>73</v>
      </c>
      <c r="J47" s="200">
        <f aca="true" t="shared" si="1" ref="J47:J56">IF(I47="","",I47/H47*100)</f>
        <v>12.607944732297064</v>
      </c>
    </row>
    <row r="48" spans="1:10" s="78" customFormat="1" ht="17.25" customHeight="1">
      <c r="A48" s="150">
        <v>20</v>
      </c>
      <c r="B48" s="199">
        <v>10725</v>
      </c>
      <c r="C48" s="55">
        <v>129</v>
      </c>
      <c r="D48" s="200">
        <f aca="true" t="shared" si="2" ref="D48:D56">IF(C48="","",C48/B48*100)</f>
        <v>1.202797202797203</v>
      </c>
      <c r="E48" s="199">
        <v>9558</v>
      </c>
      <c r="F48" s="55">
        <v>1102</v>
      </c>
      <c r="G48" s="201">
        <f t="shared" si="0"/>
        <v>11.529608704749949</v>
      </c>
      <c r="H48" s="194">
        <v>211</v>
      </c>
      <c r="I48" s="54">
        <v>18</v>
      </c>
      <c r="J48" s="200">
        <f t="shared" si="1"/>
        <v>8.530805687203792</v>
      </c>
    </row>
    <row r="49" spans="1:10" s="78" customFormat="1" ht="17.25" customHeight="1">
      <c r="A49" s="150">
        <v>21</v>
      </c>
      <c r="B49" s="199">
        <v>10623</v>
      </c>
      <c r="C49" s="55">
        <v>113</v>
      </c>
      <c r="D49" s="200">
        <f t="shared" si="2"/>
        <v>1.0637296432269603</v>
      </c>
      <c r="E49" s="199">
        <v>9255</v>
      </c>
      <c r="F49" s="55">
        <v>1101</v>
      </c>
      <c r="G49" s="201">
        <f t="shared" si="0"/>
        <v>11.896272285251214</v>
      </c>
      <c r="H49" s="194">
        <v>390</v>
      </c>
      <c r="I49" s="54">
        <v>34</v>
      </c>
      <c r="J49" s="200">
        <f t="shared" si="1"/>
        <v>8.717948717948717</v>
      </c>
    </row>
    <row r="50" spans="1:10" s="78" customFormat="1" ht="17.25" customHeight="1">
      <c r="A50" s="150">
        <v>22</v>
      </c>
      <c r="B50" s="199">
        <v>10573</v>
      </c>
      <c r="C50" s="55">
        <v>94</v>
      </c>
      <c r="D50" s="200">
        <f t="shared" si="2"/>
        <v>0.8890570320628014</v>
      </c>
      <c r="E50" s="199">
        <v>9048</v>
      </c>
      <c r="F50" s="55">
        <v>926</v>
      </c>
      <c r="G50" s="201">
        <f t="shared" si="0"/>
        <v>10.234305923961097</v>
      </c>
      <c r="H50" s="194">
        <v>327</v>
      </c>
      <c r="I50" s="54">
        <v>34</v>
      </c>
      <c r="J50" s="200">
        <f t="shared" si="1"/>
        <v>10.397553516819572</v>
      </c>
    </row>
    <row r="51" spans="1:10" s="78" customFormat="1" ht="17.25" customHeight="1">
      <c r="A51" s="147">
        <v>23</v>
      </c>
      <c r="B51" s="199">
        <v>10561</v>
      </c>
      <c r="C51" s="55">
        <v>82</v>
      </c>
      <c r="D51" s="201">
        <f t="shared" si="2"/>
        <v>0.776441624846132</v>
      </c>
      <c r="E51" s="55">
        <v>9891</v>
      </c>
      <c r="F51" s="55">
        <v>987</v>
      </c>
      <c r="G51" s="201">
        <f t="shared" si="0"/>
        <v>9.978768577494693</v>
      </c>
      <c r="H51" s="54">
        <v>362</v>
      </c>
      <c r="I51" s="54">
        <v>32</v>
      </c>
      <c r="J51" s="200">
        <f t="shared" si="1"/>
        <v>8.83977900552486</v>
      </c>
    </row>
    <row r="52" spans="1:10" s="78" customFormat="1" ht="17.25" customHeight="1">
      <c r="A52" s="147">
        <v>24</v>
      </c>
      <c r="B52" s="199">
        <v>10526</v>
      </c>
      <c r="C52" s="55">
        <v>93</v>
      </c>
      <c r="D52" s="201">
        <f t="shared" si="2"/>
        <v>0.8835265057951739</v>
      </c>
      <c r="E52" s="55">
        <v>9669</v>
      </c>
      <c r="F52" s="55">
        <v>980</v>
      </c>
      <c r="G52" s="201">
        <f t="shared" si="0"/>
        <v>10.135484538214913</v>
      </c>
      <c r="H52" s="54">
        <v>313</v>
      </c>
      <c r="I52" s="54">
        <v>28</v>
      </c>
      <c r="J52" s="200">
        <f t="shared" si="1"/>
        <v>8.945686900958465</v>
      </c>
    </row>
    <row r="53" spans="1:10" s="78" customFormat="1" ht="17.25" customHeight="1">
      <c r="A53" s="147">
        <v>25</v>
      </c>
      <c r="B53" s="199">
        <v>10932</v>
      </c>
      <c r="C53" s="55">
        <v>172</v>
      </c>
      <c r="D53" s="201">
        <f t="shared" si="2"/>
        <v>1.5733626051957557</v>
      </c>
      <c r="E53" s="55">
        <v>10162</v>
      </c>
      <c r="F53" s="55">
        <v>1224</v>
      </c>
      <c r="G53" s="201">
        <f t="shared" si="0"/>
        <v>12.044873056484944</v>
      </c>
      <c r="H53" s="54">
        <v>319</v>
      </c>
      <c r="I53" s="54">
        <v>17</v>
      </c>
      <c r="J53" s="200">
        <f t="shared" si="1"/>
        <v>5.329153605015674</v>
      </c>
    </row>
    <row r="54" spans="1:10" s="78" customFormat="1" ht="17.25" customHeight="1">
      <c r="A54" s="147">
        <v>26</v>
      </c>
      <c r="B54" s="199">
        <v>11181</v>
      </c>
      <c r="C54" s="55">
        <v>147</v>
      </c>
      <c r="D54" s="201">
        <f t="shared" si="2"/>
        <v>1.314730346122887</v>
      </c>
      <c r="E54" s="55">
        <v>10313</v>
      </c>
      <c r="F54" s="55">
        <v>1284</v>
      </c>
      <c r="G54" s="201">
        <f t="shared" si="0"/>
        <v>12.450305439736255</v>
      </c>
      <c r="H54" s="54">
        <v>342</v>
      </c>
      <c r="I54" s="54">
        <v>33</v>
      </c>
      <c r="J54" s="200">
        <f t="shared" si="1"/>
        <v>9.649122807017543</v>
      </c>
    </row>
    <row r="55" spans="1:10" s="78" customFormat="1" ht="17.25" customHeight="1">
      <c r="A55" s="147">
        <v>27</v>
      </c>
      <c r="B55" s="199">
        <v>11592</v>
      </c>
      <c r="C55" s="55">
        <v>169</v>
      </c>
      <c r="D55" s="201">
        <f t="shared" si="2"/>
        <v>1.4579020013802622</v>
      </c>
      <c r="E55" s="55">
        <v>11070</v>
      </c>
      <c r="F55" s="55">
        <v>1323</v>
      </c>
      <c r="G55" s="201">
        <f t="shared" si="0"/>
        <v>11.951219512195122</v>
      </c>
      <c r="H55" s="54">
        <v>332</v>
      </c>
      <c r="I55" s="54">
        <v>23</v>
      </c>
      <c r="J55" s="200">
        <f t="shared" si="1"/>
        <v>6.927710843373494</v>
      </c>
    </row>
    <row r="56" spans="1:10" s="78" customFormat="1" ht="17.25" customHeight="1" thickBot="1">
      <c r="A56" s="218">
        <v>28</v>
      </c>
      <c r="B56" s="202">
        <v>10985</v>
      </c>
      <c r="C56" s="203">
        <v>153</v>
      </c>
      <c r="D56" s="204">
        <f t="shared" si="2"/>
        <v>1.3928083750568958</v>
      </c>
      <c r="E56" s="203">
        <v>9445</v>
      </c>
      <c r="F56" s="203">
        <v>1222</v>
      </c>
      <c r="G56" s="204">
        <f t="shared" si="0"/>
        <v>12.93806246691371</v>
      </c>
      <c r="H56" s="205">
        <v>355</v>
      </c>
      <c r="I56" s="205">
        <v>28</v>
      </c>
      <c r="J56" s="206">
        <f t="shared" si="1"/>
        <v>7.887323943661972</v>
      </c>
    </row>
    <row r="57" spans="1:10" s="78" customFormat="1" ht="15.75" customHeight="1">
      <c r="A57" s="236" t="s">
        <v>85</v>
      </c>
      <c r="B57" s="236"/>
      <c r="C57" s="236"/>
      <c r="E57" s="74"/>
      <c r="F57" s="74"/>
      <c r="G57" s="74"/>
      <c r="H57" s="248"/>
      <c r="I57" s="248"/>
      <c r="J57" s="248"/>
    </row>
    <row r="58" s="78" customFormat="1" ht="12"/>
    <row r="59" s="78" customFormat="1" ht="15" customHeight="1"/>
    <row r="60" s="78" customFormat="1" ht="12"/>
    <row r="61" s="78" customFormat="1" ht="12"/>
    <row r="62" s="78" customFormat="1" ht="12"/>
    <row r="63" s="78" customFormat="1" ht="12"/>
    <row r="64" s="78" customFormat="1" ht="12"/>
    <row r="65" s="78" customFormat="1" ht="12"/>
    <row r="66" s="78" customFormat="1" ht="12"/>
    <row r="67" s="78" customFormat="1" ht="12"/>
    <row r="68" s="78" customFormat="1" ht="12"/>
    <row r="69" s="78" customFormat="1" ht="12"/>
    <row r="70" s="78" customFormat="1" ht="12"/>
    <row r="71" s="78" customFormat="1" ht="12"/>
    <row r="72" s="78" customFormat="1" ht="12"/>
    <row r="73" s="78" customFormat="1" ht="12"/>
    <row r="74" s="78" customFormat="1" ht="12"/>
    <row r="75" s="78" customFormat="1" ht="12"/>
    <row r="76" s="78" customFormat="1" ht="12"/>
    <row r="77" s="78" customFormat="1" ht="12"/>
    <row r="78" s="78" customFormat="1" ht="12"/>
    <row r="79" s="78" customFormat="1" ht="12"/>
    <row r="80" s="78" customFormat="1" ht="12"/>
    <row r="81" s="78" customFormat="1" ht="12"/>
    <row r="82" s="78" customFormat="1" ht="12"/>
    <row r="83" s="78" customFormat="1" ht="12"/>
    <row r="84" s="78" customFormat="1" ht="12"/>
    <row r="85" s="78" customFormat="1" ht="12"/>
    <row r="86" s="78" customFormat="1" ht="12"/>
    <row r="87" s="78" customFormat="1" ht="12"/>
    <row r="88" s="78" customFormat="1" ht="12"/>
    <row r="89" s="78" customFormat="1" ht="12"/>
    <row r="90" s="78" customFormat="1" ht="12"/>
    <row r="91" s="78" customFormat="1" ht="12"/>
    <row r="92" s="78" customFormat="1" ht="12"/>
    <row r="93" s="78" customFormat="1" ht="12"/>
    <row r="94" s="78" customFormat="1" ht="12"/>
    <row r="95" s="78" customFormat="1" ht="12"/>
    <row r="96" s="78" customFormat="1" ht="12"/>
    <row r="97" s="78" customFormat="1" ht="12"/>
    <row r="98" s="78" customFormat="1" ht="12"/>
    <row r="99" s="78" customFormat="1" ht="12"/>
    <row r="100" s="78" customFormat="1" ht="12"/>
    <row r="101" s="78" customFormat="1" ht="12"/>
    <row r="102" s="78" customFormat="1" ht="12"/>
    <row r="103" s="78" customFormat="1" ht="12"/>
    <row r="104" s="78" customFormat="1" ht="12"/>
    <row r="105" s="78" customFormat="1" ht="12"/>
    <row r="106" s="78" customFormat="1" ht="12"/>
    <row r="107" s="78" customFormat="1" ht="12"/>
    <row r="108" s="78" customFormat="1" ht="12"/>
    <row r="109" s="78" customFormat="1" ht="12"/>
    <row r="110" s="78" customFormat="1" ht="12"/>
    <row r="111" s="78" customFormat="1" ht="12"/>
    <row r="112" s="78" customFormat="1" ht="12"/>
    <row r="113" s="78" customFormat="1" ht="12"/>
    <row r="114" s="78" customFormat="1" ht="12"/>
    <row r="115" s="78" customFormat="1" ht="12"/>
    <row r="116" s="78" customFormat="1" ht="12"/>
    <row r="117" s="78" customFormat="1" ht="12"/>
    <row r="118" s="78" customFormat="1" ht="12"/>
    <row r="119" s="78" customFormat="1" ht="12"/>
    <row r="120" s="78" customFormat="1" ht="12"/>
    <row r="121" s="78" customFormat="1" ht="12"/>
    <row r="122" s="78" customFormat="1" ht="12"/>
    <row r="123" s="78" customFormat="1" ht="12"/>
    <row r="124" s="78" customFormat="1" ht="12"/>
    <row r="125" s="78" customFormat="1" ht="12"/>
    <row r="126" s="78" customFormat="1" ht="12"/>
    <row r="127" s="78" customFormat="1" ht="12"/>
  </sheetData>
  <sheetProtection/>
  <mergeCells count="74">
    <mergeCell ref="A7:A8"/>
    <mergeCell ref="B7:B8"/>
    <mergeCell ref="E7:E8"/>
    <mergeCell ref="H7:H8"/>
    <mergeCell ref="A4:A6"/>
    <mergeCell ref="B5:B6"/>
    <mergeCell ref="E5:E6"/>
    <mergeCell ref="H5:H6"/>
    <mergeCell ref="A9:A10"/>
    <mergeCell ref="B9:B10"/>
    <mergeCell ref="E9:E10"/>
    <mergeCell ref="H9:H10"/>
    <mergeCell ref="A11:A12"/>
    <mergeCell ref="B11:B12"/>
    <mergeCell ref="E11:E12"/>
    <mergeCell ref="H11:H12"/>
    <mergeCell ref="A13:A14"/>
    <mergeCell ref="B13:B14"/>
    <mergeCell ref="E13:E14"/>
    <mergeCell ref="H13:H14"/>
    <mergeCell ref="A15:A16"/>
    <mergeCell ref="B15:B16"/>
    <mergeCell ref="E15:E16"/>
    <mergeCell ref="H15:H16"/>
    <mergeCell ref="A17:A18"/>
    <mergeCell ref="B17:B18"/>
    <mergeCell ref="E17:E18"/>
    <mergeCell ref="H17:H18"/>
    <mergeCell ref="A19:A20"/>
    <mergeCell ref="B19:B20"/>
    <mergeCell ref="E19:E20"/>
    <mergeCell ref="H19:H20"/>
    <mergeCell ref="A21:A22"/>
    <mergeCell ref="B21:B22"/>
    <mergeCell ref="E21:E22"/>
    <mergeCell ref="H21:H22"/>
    <mergeCell ref="A23:A24"/>
    <mergeCell ref="B23:B24"/>
    <mergeCell ref="E23:E24"/>
    <mergeCell ref="H23:H24"/>
    <mergeCell ref="A25:A26"/>
    <mergeCell ref="B25:B26"/>
    <mergeCell ref="E25:E26"/>
    <mergeCell ref="H25:H26"/>
    <mergeCell ref="A27:A28"/>
    <mergeCell ref="B27:B28"/>
    <mergeCell ref="E27:E28"/>
    <mergeCell ref="H27:H28"/>
    <mergeCell ref="A29:A30"/>
    <mergeCell ref="B29:B30"/>
    <mergeCell ref="E29:E30"/>
    <mergeCell ref="H29:H30"/>
    <mergeCell ref="A31:A32"/>
    <mergeCell ref="B31:B32"/>
    <mergeCell ref="E31:E32"/>
    <mergeCell ref="H31:H32"/>
    <mergeCell ref="A33:A34"/>
    <mergeCell ref="B33:B34"/>
    <mergeCell ref="E33:E34"/>
    <mergeCell ref="H33:H34"/>
    <mergeCell ref="A35:A36"/>
    <mergeCell ref="B35:B36"/>
    <mergeCell ref="E35:E36"/>
    <mergeCell ref="H35:H36"/>
    <mergeCell ref="A37:C37"/>
    <mergeCell ref="A57:C57"/>
    <mergeCell ref="B40:D40"/>
    <mergeCell ref="E40:G40"/>
    <mergeCell ref="A40:A41"/>
    <mergeCell ref="H37:J37"/>
    <mergeCell ref="A39:G39"/>
    <mergeCell ref="H40:J40"/>
    <mergeCell ref="H46:J46"/>
    <mergeCell ref="H57:J57"/>
  </mergeCells>
  <printOptions/>
  <pageMargins left="0.7480314960629921" right="0.7480314960629921" top="0.984251968503937" bottom="0.6299212598425197" header="0.5905511811023623" footer="0.2362204724409449"/>
  <pageSetup fitToHeight="1" fitToWidth="1" horizontalDpi="600" verticalDpi="600" orientation="portrait" paperSize="9" scale="83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SheetLayoutView="96" workbookViewId="0" topLeftCell="A1">
      <selection activeCell="A1" sqref="A1"/>
    </sheetView>
  </sheetViews>
  <sheetFormatPr defaultColWidth="9.00390625" defaultRowHeight="13.5"/>
  <cols>
    <col min="1" max="1" width="11.625" style="25" customWidth="1"/>
    <col min="2" max="2" width="45.25390625" style="25" customWidth="1"/>
    <col min="3" max="8" width="8.625" style="25" customWidth="1"/>
    <col min="9" max="16384" width="9.00390625" style="25" customWidth="1"/>
  </cols>
  <sheetData>
    <row r="1" spans="1:8" ht="13.5" customHeight="1">
      <c r="A1" s="1" t="s">
        <v>200</v>
      </c>
      <c r="B1" s="22"/>
      <c r="C1" s="23"/>
      <c r="D1" s="23"/>
      <c r="E1" s="23"/>
      <c r="F1" s="23"/>
      <c r="G1" s="23"/>
      <c r="H1" s="23"/>
    </row>
    <row r="2" spans="1:8" ht="17.25" customHeight="1">
      <c r="A2" s="148" t="s">
        <v>174</v>
      </c>
      <c r="B2" s="149"/>
      <c r="C2" s="23"/>
      <c r="D2" s="23"/>
      <c r="E2" s="23"/>
      <c r="F2" s="23"/>
      <c r="G2" s="23"/>
      <c r="H2" s="23"/>
    </row>
    <row r="3" spans="1:8" ht="12.75" customHeight="1" thickBot="1">
      <c r="A3" s="30"/>
      <c r="B3" s="31"/>
      <c r="C3" s="23"/>
      <c r="D3" s="23"/>
      <c r="E3" s="23"/>
      <c r="F3" s="23"/>
      <c r="G3" s="23"/>
      <c r="H3" s="23"/>
    </row>
    <row r="4" spans="1:8" s="58" customFormat="1" ht="18" customHeight="1">
      <c r="A4" s="276" t="s">
        <v>203</v>
      </c>
      <c r="B4" s="277"/>
      <c r="C4" s="33" t="s">
        <v>173</v>
      </c>
      <c r="D4" s="33"/>
      <c r="E4" s="302" t="s">
        <v>172</v>
      </c>
      <c r="F4" s="303"/>
      <c r="G4" s="302" t="s">
        <v>171</v>
      </c>
      <c r="H4" s="302"/>
    </row>
    <row r="5" spans="1:8" s="58" customFormat="1" ht="18" customHeight="1">
      <c r="A5" s="278"/>
      <c r="B5" s="279"/>
      <c r="C5" s="34" t="s">
        <v>170</v>
      </c>
      <c r="D5" s="34" t="s">
        <v>169</v>
      </c>
      <c r="E5" s="169" t="s">
        <v>170</v>
      </c>
      <c r="F5" s="34" t="s">
        <v>169</v>
      </c>
      <c r="G5" s="169" t="s">
        <v>170</v>
      </c>
      <c r="H5" s="167" t="s">
        <v>169</v>
      </c>
    </row>
    <row r="6" spans="1:8" s="58" customFormat="1" ht="17.25" customHeight="1">
      <c r="A6" s="285" t="s">
        <v>168</v>
      </c>
      <c r="B6" s="170" t="s">
        <v>167</v>
      </c>
      <c r="C6" s="179">
        <v>24</v>
      </c>
      <c r="D6" s="180">
        <v>937</v>
      </c>
      <c r="E6" s="179">
        <v>24</v>
      </c>
      <c r="F6" s="180">
        <v>965</v>
      </c>
      <c r="G6" s="179">
        <v>24</v>
      </c>
      <c r="H6" s="179">
        <v>913</v>
      </c>
    </row>
    <row r="7" spans="1:8" s="58" customFormat="1" ht="17.25" customHeight="1">
      <c r="A7" s="286"/>
      <c r="B7" s="70" t="s">
        <v>166</v>
      </c>
      <c r="C7" s="75">
        <v>16</v>
      </c>
      <c r="D7" s="181">
        <v>968</v>
      </c>
      <c r="E7" s="75">
        <v>16</v>
      </c>
      <c r="F7" s="181">
        <v>923</v>
      </c>
      <c r="G7" s="75">
        <v>16</v>
      </c>
      <c r="H7" s="75">
        <v>948</v>
      </c>
    </row>
    <row r="8" spans="1:8" s="58" customFormat="1" ht="17.25" customHeight="1">
      <c r="A8" s="286"/>
      <c r="B8" s="70" t="s">
        <v>165</v>
      </c>
      <c r="C8" s="75">
        <v>16</v>
      </c>
      <c r="D8" s="181">
        <v>946</v>
      </c>
      <c r="E8" s="75">
        <v>16</v>
      </c>
      <c r="F8" s="181">
        <v>929</v>
      </c>
      <c r="G8" s="75">
        <v>16</v>
      </c>
      <c r="H8" s="75">
        <v>923</v>
      </c>
    </row>
    <row r="9" spans="1:8" s="58" customFormat="1" ht="17.25" customHeight="1">
      <c r="A9" s="286"/>
      <c r="B9" s="70" t="s">
        <v>164</v>
      </c>
      <c r="C9" s="75">
        <v>12</v>
      </c>
      <c r="D9" s="181">
        <v>887</v>
      </c>
      <c r="E9" s="75">
        <v>12</v>
      </c>
      <c r="F9" s="181">
        <v>910</v>
      </c>
      <c r="G9" s="75">
        <v>12</v>
      </c>
      <c r="H9" s="75">
        <v>988</v>
      </c>
    </row>
    <row r="10" spans="1:8" s="58" customFormat="1" ht="17.25" customHeight="1">
      <c r="A10" s="286"/>
      <c r="B10" s="70" t="s">
        <v>163</v>
      </c>
      <c r="C10" s="75">
        <v>16</v>
      </c>
      <c r="D10" s="181">
        <v>946</v>
      </c>
      <c r="E10" s="75">
        <v>16</v>
      </c>
      <c r="F10" s="181">
        <v>928</v>
      </c>
      <c r="G10" s="75">
        <v>16</v>
      </c>
      <c r="H10" s="75">
        <v>923</v>
      </c>
    </row>
    <row r="11" spans="1:8" s="58" customFormat="1" ht="17.25" customHeight="1">
      <c r="A11" s="287"/>
      <c r="B11" s="67" t="s">
        <v>162</v>
      </c>
      <c r="C11" s="182">
        <v>12</v>
      </c>
      <c r="D11" s="183">
        <v>887</v>
      </c>
      <c r="E11" s="182">
        <v>12</v>
      </c>
      <c r="F11" s="183">
        <v>909</v>
      </c>
      <c r="G11" s="182">
        <v>12</v>
      </c>
      <c r="H11" s="182">
        <v>988</v>
      </c>
    </row>
    <row r="12" spans="1:8" s="58" customFormat="1" ht="17.25" customHeight="1">
      <c r="A12" s="283" t="s">
        <v>161</v>
      </c>
      <c r="B12" s="170" t="s">
        <v>160</v>
      </c>
      <c r="C12" s="179">
        <v>42</v>
      </c>
      <c r="D12" s="180">
        <v>607</v>
      </c>
      <c r="E12" s="179">
        <v>43</v>
      </c>
      <c r="F12" s="180">
        <v>755</v>
      </c>
      <c r="G12" s="179">
        <v>42</v>
      </c>
      <c r="H12" s="179">
        <v>571</v>
      </c>
    </row>
    <row r="13" spans="1:8" s="58" customFormat="1" ht="17.25" customHeight="1">
      <c r="A13" s="284"/>
      <c r="B13" s="67" t="s">
        <v>159</v>
      </c>
      <c r="C13" s="269" t="s">
        <v>158</v>
      </c>
      <c r="D13" s="270"/>
      <c r="E13" s="269" t="s">
        <v>157</v>
      </c>
      <c r="F13" s="270"/>
      <c r="G13" s="269" t="s">
        <v>156</v>
      </c>
      <c r="H13" s="306"/>
    </row>
    <row r="14" spans="1:8" s="58" customFormat="1" ht="17.25" customHeight="1">
      <c r="A14" s="168" t="s">
        <v>155</v>
      </c>
      <c r="B14" s="68"/>
      <c r="C14" s="184">
        <v>9</v>
      </c>
      <c r="D14" s="185">
        <v>517</v>
      </c>
      <c r="E14" s="184">
        <v>9</v>
      </c>
      <c r="F14" s="185">
        <v>584</v>
      </c>
      <c r="G14" s="184">
        <v>9</v>
      </c>
      <c r="H14" s="186">
        <v>608</v>
      </c>
    </row>
    <row r="15" spans="1:8" s="58" customFormat="1" ht="17.25" customHeight="1">
      <c r="A15" s="280" t="s">
        <v>154</v>
      </c>
      <c r="B15" s="170" t="s">
        <v>153</v>
      </c>
      <c r="C15" s="179">
        <v>24</v>
      </c>
      <c r="D15" s="180">
        <v>250</v>
      </c>
      <c r="E15" s="179">
        <v>24</v>
      </c>
      <c r="F15" s="180">
        <v>266</v>
      </c>
      <c r="G15" s="179">
        <v>24</v>
      </c>
      <c r="H15" s="179">
        <v>230</v>
      </c>
    </row>
    <row r="16" spans="1:8" s="58" customFormat="1" ht="17.25" customHeight="1">
      <c r="A16" s="288"/>
      <c r="B16" s="70" t="s">
        <v>152</v>
      </c>
      <c r="C16" s="104">
        <v>4</v>
      </c>
      <c r="D16" s="100">
        <v>34</v>
      </c>
      <c r="E16" s="104">
        <v>6</v>
      </c>
      <c r="F16" s="100">
        <v>86</v>
      </c>
      <c r="G16" s="104">
        <v>6</v>
      </c>
      <c r="H16" s="104">
        <v>47</v>
      </c>
    </row>
    <row r="17" spans="1:8" s="58" customFormat="1" ht="17.25" customHeight="1">
      <c r="A17" s="288"/>
      <c r="B17" s="70" t="s">
        <v>151</v>
      </c>
      <c r="C17" s="75">
        <v>25</v>
      </c>
      <c r="D17" s="181">
        <v>963</v>
      </c>
      <c r="E17" s="75">
        <v>30</v>
      </c>
      <c r="F17" s="181">
        <v>1015</v>
      </c>
      <c r="G17" s="75">
        <v>29</v>
      </c>
      <c r="H17" s="75">
        <v>922</v>
      </c>
    </row>
    <row r="18" spans="1:8" s="58" customFormat="1" ht="17.25" customHeight="1">
      <c r="A18" s="288"/>
      <c r="B18" s="70" t="s">
        <v>150</v>
      </c>
      <c r="C18" s="75" t="s">
        <v>0</v>
      </c>
      <c r="D18" s="181" t="s">
        <v>0</v>
      </c>
      <c r="E18" s="75">
        <v>6</v>
      </c>
      <c r="F18" s="181">
        <v>100</v>
      </c>
      <c r="G18" s="75">
        <v>6</v>
      </c>
      <c r="H18" s="75">
        <v>109</v>
      </c>
    </row>
    <row r="19" spans="1:8" s="58" customFormat="1" ht="17.25" customHeight="1">
      <c r="A19" s="289"/>
      <c r="B19" s="67" t="s">
        <v>149</v>
      </c>
      <c r="C19" s="182">
        <v>20</v>
      </c>
      <c r="D19" s="183">
        <v>356</v>
      </c>
      <c r="E19" s="182">
        <v>20</v>
      </c>
      <c r="F19" s="183">
        <v>563</v>
      </c>
      <c r="G19" s="182">
        <v>20</v>
      </c>
      <c r="H19" s="182">
        <v>335</v>
      </c>
    </row>
    <row r="20" spans="1:8" s="58" customFormat="1" ht="17.25" customHeight="1">
      <c r="A20" s="280" t="s">
        <v>148</v>
      </c>
      <c r="B20" s="170" t="s">
        <v>147</v>
      </c>
      <c r="C20" s="179">
        <v>18</v>
      </c>
      <c r="D20" s="180">
        <v>476</v>
      </c>
      <c r="E20" s="179">
        <v>18</v>
      </c>
      <c r="F20" s="180">
        <v>424</v>
      </c>
      <c r="G20" s="179">
        <v>17</v>
      </c>
      <c r="H20" s="179">
        <v>330</v>
      </c>
    </row>
    <row r="21" spans="1:8" s="58" customFormat="1" ht="17.25" customHeight="1">
      <c r="A21" s="281"/>
      <c r="B21" s="70" t="s">
        <v>146</v>
      </c>
      <c r="C21" s="75">
        <v>7</v>
      </c>
      <c r="D21" s="181">
        <v>34</v>
      </c>
      <c r="E21" s="75">
        <v>7</v>
      </c>
      <c r="F21" s="181">
        <v>39</v>
      </c>
      <c r="G21" s="75">
        <v>22</v>
      </c>
      <c r="H21" s="75">
        <v>55</v>
      </c>
    </row>
    <row r="22" spans="1:8" s="58" customFormat="1" ht="17.25" customHeight="1">
      <c r="A22" s="281"/>
      <c r="B22" s="70" t="s">
        <v>145</v>
      </c>
      <c r="C22" s="75">
        <v>12</v>
      </c>
      <c r="D22" s="181">
        <v>15</v>
      </c>
      <c r="E22" s="75">
        <v>12</v>
      </c>
      <c r="F22" s="181">
        <v>24</v>
      </c>
      <c r="G22" s="75">
        <v>9</v>
      </c>
      <c r="H22" s="75">
        <v>18</v>
      </c>
    </row>
    <row r="23" spans="1:8" s="58" customFormat="1" ht="17.25" customHeight="1">
      <c r="A23" s="281"/>
      <c r="B23" s="70" t="s">
        <v>144</v>
      </c>
      <c r="C23" s="75">
        <v>6</v>
      </c>
      <c r="D23" s="181">
        <v>24</v>
      </c>
      <c r="E23" s="75">
        <v>6</v>
      </c>
      <c r="F23" s="181">
        <v>31</v>
      </c>
      <c r="G23" s="75">
        <v>8</v>
      </c>
      <c r="H23" s="75">
        <v>28</v>
      </c>
    </row>
    <row r="24" spans="1:8" s="58" customFormat="1" ht="17.25" customHeight="1">
      <c r="A24" s="281"/>
      <c r="B24" s="70" t="s">
        <v>143</v>
      </c>
      <c r="C24" s="271" t="s">
        <v>142</v>
      </c>
      <c r="D24" s="272"/>
      <c r="E24" s="271" t="s">
        <v>141</v>
      </c>
      <c r="F24" s="272"/>
      <c r="G24" s="271" t="s">
        <v>140</v>
      </c>
      <c r="H24" s="307"/>
    </row>
    <row r="25" spans="1:8" s="58" customFormat="1" ht="17.25" customHeight="1">
      <c r="A25" s="282"/>
      <c r="B25" s="67" t="s">
        <v>139</v>
      </c>
      <c r="C25" s="269" t="s">
        <v>138</v>
      </c>
      <c r="D25" s="273"/>
      <c r="E25" s="269" t="s">
        <v>137</v>
      </c>
      <c r="F25" s="273"/>
      <c r="G25" s="269" t="s">
        <v>136</v>
      </c>
      <c r="H25" s="269"/>
    </row>
    <row r="26" spans="1:8" s="58" customFormat="1" ht="17.25" customHeight="1">
      <c r="A26" s="294" t="s">
        <v>135</v>
      </c>
      <c r="B26" s="171" t="s">
        <v>134</v>
      </c>
      <c r="C26" s="179">
        <v>8</v>
      </c>
      <c r="D26" s="180">
        <v>140</v>
      </c>
      <c r="E26" s="179">
        <v>9</v>
      </c>
      <c r="F26" s="180">
        <v>85</v>
      </c>
      <c r="G26" s="179">
        <v>5</v>
      </c>
      <c r="H26" s="179">
        <v>78</v>
      </c>
    </row>
    <row r="27" spans="1:8" s="58" customFormat="1" ht="17.25" customHeight="1">
      <c r="A27" s="295"/>
      <c r="B27" s="172" t="s">
        <v>133</v>
      </c>
      <c r="C27" s="75">
        <v>5</v>
      </c>
      <c r="D27" s="181">
        <v>84</v>
      </c>
      <c r="E27" s="75">
        <v>6</v>
      </c>
      <c r="F27" s="181">
        <v>69</v>
      </c>
      <c r="G27" s="75">
        <v>6</v>
      </c>
      <c r="H27" s="75">
        <v>72</v>
      </c>
    </row>
    <row r="28" spans="1:8" s="58" customFormat="1" ht="17.25" customHeight="1">
      <c r="A28" s="295"/>
      <c r="B28" s="172" t="s">
        <v>132</v>
      </c>
      <c r="C28" s="75">
        <v>12</v>
      </c>
      <c r="D28" s="181">
        <v>122</v>
      </c>
      <c r="E28" s="75">
        <v>7</v>
      </c>
      <c r="F28" s="181">
        <v>96</v>
      </c>
      <c r="G28" s="75">
        <v>11</v>
      </c>
      <c r="H28" s="75">
        <v>109</v>
      </c>
    </row>
    <row r="29" spans="1:8" s="58" customFormat="1" ht="17.25" customHeight="1">
      <c r="A29" s="295"/>
      <c r="B29" s="70" t="s">
        <v>182</v>
      </c>
      <c r="C29" s="75">
        <v>13</v>
      </c>
      <c r="D29" s="181">
        <v>196</v>
      </c>
      <c r="E29" s="75">
        <v>4</v>
      </c>
      <c r="F29" s="181">
        <v>45</v>
      </c>
      <c r="G29" s="75">
        <v>3</v>
      </c>
      <c r="H29" s="75">
        <v>18</v>
      </c>
    </row>
    <row r="30" spans="1:8" s="58" customFormat="1" ht="17.25" customHeight="1">
      <c r="A30" s="295"/>
      <c r="B30" s="172" t="s">
        <v>131</v>
      </c>
      <c r="C30" s="75">
        <v>4</v>
      </c>
      <c r="D30" s="181">
        <v>216</v>
      </c>
      <c r="E30" s="75">
        <v>3</v>
      </c>
      <c r="F30" s="181">
        <v>200</v>
      </c>
      <c r="G30" s="75">
        <v>3</v>
      </c>
      <c r="H30" s="75">
        <v>195</v>
      </c>
    </row>
    <row r="31" spans="1:8" s="58" customFormat="1" ht="17.25" customHeight="1">
      <c r="A31" s="295"/>
      <c r="B31" s="172" t="s">
        <v>130</v>
      </c>
      <c r="C31" s="75">
        <v>8</v>
      </c>
      <c r="D31" s="181">
        <v>145</v>
      </c>
      <c r="E31" s="75">
        <v>8</v>
      </c>
      <c r="F31" s="181">
        <v>167</v>
      </c>
      <c r="G31" s="75">
        <v>8</v>
      </c>
      <c r="H31" s="75">
        <v>180</v>
      </c>
    </row>
    <row r="32" spans="1:8" s="58" customFormat="1" ht="17.25" customHeight="1">
      <c r="A32" s="295"/>
      <c r="B32" s="172" t="s">
        <v>129</v>
      </c>
      <c r="C32" s="75">
        <v>48</v>
      </c>
      <c r="D32" s="181">
        <v>906</v>
      </c>
      <c r="E32" s="75">
        <v>56</v>
      </c>
      <c r="F32" s="181">
        <v>933</v>
      </c>
      <c r="G32" s="75">
        <v>58</v>
      </c>
      <c r="H32" s="75">
        <v>901</v>
      </c>
    </row>
    <row r="33" spans="1:8" s="58" customFormat="1" ht="17.25" customHeight="1">
      <c r="A33" s="295"/>
      <c r="B33" s="172" t="s">
        <v>128</v>
      </c>
      <c r="C33" s="75">
        <v>10</v>
      </c>
      <c r="D33" s="181">
        <v>77</v>
      </c>
      <c r="E33" s="75">
        <v>11</v>
      </c>
      <c r="F33" s="181">
        <v>141</v>
      </c>
      <c r="G33" s="75">
        <v>10</v>
      </c>
      <c r="H33" s="75">
        <v>42</v>
      </c>
    </row>
    <row r="34" spans="1:8" s="58" customFormat="1" ht="17.25" customHeight="1">
      <c r="A34" s="295"/>
      <c r="B34" s="172" t="s">
        <v>127</v>
      </c>
      <c r="C34" s="75">
        <v>5</v>
      </c>
      <c r="D34" s="181">
        <v>79</v>
      </c>
      <c r="E34" s="75">
        <v>3</v>
      </c>
      <c r="F34" s="181">
        <v>177</v>
      </c>
      <c r="G34" s="75">
        <v>3</v>
      </c>
      <c r="H34" s="75">
        <v>67</v>
      </c>
    </row>
    <row r="35" spans="1:8" s="58" customFormat="1" ht="17.25" customHeight="1">
      <c r="A35" s="296"/>
      <c r="B35" s="67" t="s">
        <v>114</v>
      </c>
      <c r="C35" s="274" t="s">
        <v>126</v>
      </c>
      <c r="D35" s="275"/>
      <c r="E35" s="274" t="s">
        <v>126</v>
      </c>
      <c r="F35" s="275"/>
      <c r="G35" s="274" t="s">
        <v>126</v>
      </c>
      <c r="H35" s="308"/>
    </row>
    <row r="36" spans="1:8" s="58" customFormat="1" ht="17.25" customHeight="1">
      <c r="A36" s="292" t="s">
        <v>125</v>
      </c>
      <c r="B36" s="170" t="s">
        <v>207</v>
      </c>
      <c r="C36" s="179">
        <v>133</v>
      </c>
      <c r="D36" s="180">
        <v>177</v>
      </c>
      <c r="E36" s="179">
        <v>113</v>
      </c>
      <c r="F36" s="180">
        <v>164</v>
      </c>
      <c r="G36" s="179">
        <v>84</v>
      </c>
      <c r="H36" s="179">
        <v>118</v>
      </c>
    </row>
    <row r="37" spans="1:8" s="58" customFormat="1" ht="17.25" customHeight="1">
      <c r="A37" s="293"/>
      <c r="B37" s="67" t="s">
        <v>124</v>
      </c>
      <c r="C37" s="182">
        <v>10</v>
      </c>
      <c r="D37" s="183">
        <v>323</v>
      </c>
      <c r="E37" s="182">
        <v>9</v>
      </c>
      <c r="F37" s="183">
        <v>325</v>
      </c>
      <c r="G37" s="182">
        <v>8</v>
      </c>
      <c r="H37" s="182">
        <v>252</v>
      </c>
    </row>
    <row r="38" spans="1:8" s="58" customFormat="1" ht="17.25" customHeight="1">
      <c r="A38" s="292" t="s">
        <v>123</v>
      </c>
      <c r="B38" s="170" t="s">
        <v>122</v>
      </c>
      <c r="C38" s="300">
        <v>168</v>
      </c>
      <c r="D38" s="301"/>
      <c r="E38" s="300">
        <v>180</v>
      </c>
      <c r="F38" s="301"/>
      <c r="G38" s="300">
        <v>197</v>
      </c>
      <c r="H38" s="304"/>
    </row>
    <row r="39" spans="1:8" s="58" customFormat="1" ht="17.25" customHeight="1">
      <c r="A39" s="293"/>
      <c r="B39" s="67" t="s">
        <v>121</v>
      </c>
      <c r="C39" s="269">
        <v>28</v>
      </c>
      <c r="D39" s="291"/>
      <c r="E39" s="269">
        <v>27</v>
      </c>
      <c r="F39" s="291"/>
      <c r="G39" s="269">
        <v>25</v>
      </c>
      <c r="H39" s="305"/>
    </row>
    <row r="40" spans="1:8" s="58" customFormat="1" ht="17.25" customHeight="1">
      <c r="A40" s="290" t="s">
        <v>120</v>
      </c>
      <c r="B40" s="170" t="s">
        <v>119</v>
      </c>
      <c r="C40" s="157" t="s">
        <v>0</v>
      </c>
      <c r="D40" s="158" t="s">
        <v>0</v>
      </c>
      <c r="E40" s="179">
        <v>9</v>
      </c>
      <c r="F40" s="187">
        <v>162</v>
      </c>
      <c r="G40" s="179">
        <v>16</v>
      </c>
      <c r="H40" s="97">
        <v>238</v>
      </c>
    </row>
    <row r="41" spans="1:8" s="58" customFormat="1" ht="17.25" customHeight="1">
      <c r="A41" s="290"/>
      <c r="B41" s="67" t="s">
        <v>118</v>
      </c>
      <c r="C41" s="160" t="s">
        <v>0</v>
      </c>
      <c r="D41" s="161" t="s">
        <v>0</v>
      </c>
      <c r="E41" s="182">
        <v>2</v>
      </c>
      <c r="F41" s="188">
        <v>101</v>
      </c>
      <c r="G41" s="182">
        <v>1</v>
      </c>
      <c r="H41" s="189">
        <v>67</v>
      </c>
    </row>
    <row r="42" spans="1:11" s="58" customFormat="1" ht="18" customHeight="1">
      <c r="A42" s="294" t="s">
        <v>117</v>
      </c>
      <c r="B42" s="173" t="s">
        <v>116</v>
      </c>
      <c r="C42" s="72">
        <v>39</v>
      </c>
      <c r="D42" s="159">
        <v>612</v>
      </c>
      <c r="E42" s="72">
        <v>39</v>
      </c>
      <c r="F42" s="159">
        <v>748</v>
      </c>
      <c r="G42" s="72">
        <v>39</v>
      </c>
      <c r="H42" s="72">
        <v>708</v>
      </c>
      <c r="J42" s="55"/>
      <c r="K42" s="55"/>
    </row>
    <row r="43" spans="1:8" s="58" customFormat="1" ht="18" customHeight="1">
      <c r="A43" s="298"/>
      <c r="B43" s="174" t="s">
        <v>202</v>
      </c>
      <c r="C43" s="72">
        <v>13</v>
      </c>
      <c r="D43" s="159">
        <v>88</v>
      </c>
      <c r="E43" s="72">
        <v>13</v>
      </c>
      <c r="F43" s="159">
        <v>148</v>
      </c>
      <c r="G43" s="72">
        <v>13</v>
      </c>
      <c r="H43" s="72">
        <v>142</v>
      </c>
    </row>
    <row r="44" spans="1:8" s="58" customFormat="1" ht="18" customHeight="1">
      <c r="A44" s="298"/>
      <c r="B44" s="173" t="s">
        <v>115</v>
      </c>
      <c r="C44" s="72">
        <v>11</v>
      </c>
      <c r="D44" s="159">
        <v>158</v>
      </c>
      <c r="E44" s="72">
        <v>11</v>
      </c>
      <c r="F44" s="159">
        <v>115</v>
      </c>
      <c r="G44" s="72" t="s">
        <v>0</v>
      </c>
      <c r="H44" s="72" t="s">
        <v>0</v>
      </c>
    </row>
    <row r="45" spans="1:8" s="58" customFormat="1" ht="18" customHeight="1">
      <c r="A45" s="298"/>
      <c r="B45" s="175" t="s">
        <v>114</v>
      </c>
      <c r="C45" s="72" t="s">
        <v>0</v>
      </c>
      <c r="D45" s="159" t="s">
        <v>0</v>
      </c>
      <c r="E45" s="72" t="s">
        <v>0</v>
      </c>
      <c r="F45" s="159" t="s">
        <v>0</v>
      </c>
      <c r="G45" s="72">
        <v>8</v>
      </c>
      <c r="H45" s="72">
        <v>123</v>
      </c>
    </row>
    <row r="46" spans="1:8" s="58" customFormat="1" ht="18" customHeight="1">
      <c r="A46" s="298"/>
      <c r="B46" s="173" t="s">
        <v>113</v>
      </c>
      <c r="C46" s="72">
        <v>6</v>
      </c>
      <c r="D46" s="159">
        <v>72</v>
      </c>
      <c r="E46" s="72" t="s">
        <v>0</v>
      </c>
      <c r="F46" s="159" t="s">
        <v>0</v>
      </c>
      <c r="G46" s="72" t="s">
        <v>0</v>
      </c>
      <c r="H46" s="72" t="s">
        <v>0</v>
      </c>
    </row>
    <row r="47" spans="1:8" s="58" customFormat="1" ht="18" customHeight="1">
      <c r="A47" s="298"/>
      <c r="B47" s="173" t="s">
        <v>112</v>
      </c>
      <c r="C47" s="72">
        <v>23</v>
      </c>
      <c r="D47" s="159">
        <v>318</v>
      </c>
      <c r="E47" s="72">
        <v>48</v>
      </c>
      <c r="F47" s="159">
        <v>541</v>
      </c>
      <c r="G47" s="72">
        <v>24</v>
      </c>
      <c r="H47" s="72">
        <v>282</v>
      </c>
    </row>
    <row r="48" spans="1:8" s="58" customFormat="1" ht="18" customHeight="1">
      <c r="A48" s="298"/>
      <c r="B48" s="173" t="s">
        <v>111</v>
      </c>
      <c r="C48" s="72">
        <v>41</v>
      </c>
      <c r="D48" s="159">
        <v>1237</v>
      </c>
      <c r="E48" s="72">
        <v>39</v>
      </c>
      <c r="F48" s="159">
        <v>1241</v>
      </c>
      <c r="G48" s="72">
        <v>42</v>
      </c>
      <c r="H48" s="72">
        <v>1424</v>
      </c>
    </row>
    <row r="49" spans="1:8" s="58" customFormat="1" ht="18" customHeight="1">
      <c r="A49" s="298"/>
      <c r="B49" s="173" t="s">
        <v>110</v>
      </c>
      <c r="C49" s="72">
        <v>16</v>
      </c>
      <c r="D49" s="159">
        <v>166</v>
      </c>
      <c r="E49" s="72">
        <v>15</v>
      </c>
      <c r="F49" s="159">
        <v>145</v>
      </c>
      <c r="G49" s="72">
        <v>13</v>
      </c>
      <c r="H49" s="72">
        <v>198</v>
      </c>
    </row>
    <row r="50" spans="1:8" s="58" customFormat="1" ht="18" customHeight="1">
      <c r="A50" s="298"/>
      <c r="B50" s="70" t="s">
        <v>109</v>
      </c>
      <c r="C50" s="72">
        <v>35</v>
      </c>
      <c r="D50" s="159">
        <v>286</v>
      </c>
      <c r="E50" s="72">
        <v>36</v>
      </c>
      <c r="F50" s="159">
        <v>351</v>
      </c>
      <c r="G50" s="72">
        <v>36</v>
      </c>
      <c r="H50" s="72">
        <v>292</v>
      </c>
    </row>
    <row r="51" spans="1:8" s="58" customFormat="1" ht="18" customHeight="1">
      <c r="A51" s="298"/>
      <c r="B51" s="176" t="s">
        <v>108</v>
      </c>
      <c r="C51" s="73">
        <v>125</v>
      </c>
      <c r="D51" s="164">
        <v>3005</v>
      </c>
      <c r="E51" s="73">
        <v>140</v>
      </c>
      <c r="F51" s="164">
        <v>3169</v>
      </c>
      <c r="G51" s="73">
        <v>155</v>
      </c>
      <c r="H51" s="163">
        <v>3371</v>
      </c>
    </row>
    <row r="52" spans="1:8" s="58" customFormat="1" ht="18" customHeight="1">
      <c r="A52" s="298"/>
      <c r="B52" s="177" t="s">
        <v>107</v>
      </c>
      <c r="C52" s="73">
        <v>743</v>
      </c>
      <c r="D52" s="164">
        <v>7391</v>
      </c>
      <c r="E52" s="73">
        <v>722</v>
      </c>
      <c r="F52" s="164">
        <v>7326</v>
      </c>
      <c r="G52" s="73">
        <v>657</v>
      </c>
      <c r="H52" s="163">
        <v>6467</v>
      </c>
    </row>
    <row r="53" spans="1:8" s="58" customFormat="1" ht="18" customHeight="1">
      <c r="A53" s="298"/>
      <c r="B53" s="177" t="s">
        <v>106</v>
      </c>
      <c r="C53" s="73">
        <v>19</v>
      </c>
      <c r="D53" s="162">
        <v>361</v>
      </c>
      <c r="E53" s="73">
        <v>18</v>
      </c>
      <c r="F53" s="162">
        <v>422</v>
      </c>
      <c r="G53" s="73">
        <v>20</v>
      </c>
      <c r="H53" s="73">
        <v>494</v>
      </c>
    </row>
    <row r="54" spans="1:8" s="58" customFormat="1" ht="18" customHeight="1">
      <c r="A54" s="298"/>
      <c r="B54" s="70" t="s">
        <v>105</v>
      </c>
      <c r="C54" s="271" t="s">
        <v>0</v>
      </c>
      <c r="D54" s="297"/>
      <c r="E54" s="271" t="s">
        <v>0</v>
      </c>
      <c r="F54" s="297"/>
      <c r="G54" s="271" t="s">
        <v>104</v>
      </c>
      <c r="H54" s="271"/>
    </row>
    <row r="55" spans="1:8" s="58" customFormat="1" ht="18" customHeight="1" thickBot="1">
      <c r="A55" s="299"/>
      <c r="B55" s="71" t="s">
        <v>103</v>
      </c>
      <c r="C55" s="165">
        <v>244</v>
      </c>
      <c r="D55" s="166">
        <v>4798</v>
      </c>
      <c r="E55" s="165">
        <v>243</v>
      </c>
      <c r="F55" s="166">
        <v>5224</v>
      </c>
      <c r="G55" s="165">
        <v>243</v>
      </c>
      <c r="H55" s="165">
        <v>5015</v>
      </c>
    </row>
    <row r="56" spans="1:8" s="58" customFormat="1" ht="15.75" customHeight="1">
      <c r="A56" s="178" t="s">
        <v>102</v>
      </c>
      <c r="B56" s="57"/>
      <c r="C56" s="55"/>
      <c r="E56" s="55"/>
      <c r="F56" s="74"/>
      <c r="G56" s="55"/>
      <c r="H56" s="74"/>
    </row>
    <row r="57" spans="1:8" s="58" customFormat="1" ht="12">
      <c r="A57" s="57"/>
      <c r="B57" s="57"/>
      <c r="C57" s="55"/>
      <c r="D57" s="55"/>
      <c r="E57" s="55"/>
      <c r="F57" s="55"/>
      <c r="G57" s="55"/>
      <c r="H57" s="55"/>
    </row>
    <row r="58" s="58" customFormat="1" ht="12"/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  <row r="98" s="58" customFormat="1" ht="12"/>
    <row r="99" s="58" customFormat="1" ht="12"/>
    <row r="100" s="58" customFormat="1" ht="12"/>
    <row r="101" s="58" customFormat="1" ht="12"/>
    <row r="102" s="58" customFormat="1" ht="12"/>
    <row r="103" s="58" customFormat="1" ht="12"/>
    <row r="104" s="58" customFormat="1" ht="12"/>
    <row r="105" s="58" customFormat="1" ht="12"/>
    <row r="106" s="58" customFormat="1" ht="12"/>
    <row r="107" s="58" customFormat="1" ht="12"/>
    <row r="108" s="58" customFormat="1" ht="12"/>
    <row r="109" s="58" customFormat="1" ht="12"/>
    <row r="110" s="58" customFormat="1" ht="12"/>
    <row r="111" s="58" customFormat="1" ht="12"/>
    <row r="112" s="58" customFormat="1" ht="12"/>
    <row r="113" s="58" customFormat="1" ht="12"/>
    <row r="114" s="58" customFormat="1" ht="12"/>
    <row r="115" s="58" customFormat="1" ht="12"/>
    <row r="116" s="58" customFormat="1" ht="12"/>
    <row r="117" s="58" customFormat="1" ht="12"/>
    <row r="118" s="58" customFormat="1" ht="12"/>
    <row r="119" s="58" customFormat="1" ht="12"/>
    <row r="120" s="58" customFormat="1" ht="12"/>
    <row r="121" s="58" customFormat="1" ht="12"/>
    <row r="122" s="58" customFormat="1" ht="12"/>
    <row r="123" s="58" customFormat="1" ht="12"/>
    <row r="124" s="58" customFormat="1" ht="12"/>
    <row r="125" s="58" customFormat="1" ht="12"/>
    <row r="126" s="58" customFormat="1" ht="12"/>
    <row r="127" s="58" customFormat="1" ht="12"/>
    <row r="128" s="58" customFormat="1" ht="12"/>
    <row r="129" s="58" customFormat="1" ht="12"/>
    <row r="130" s="58" customFormat="1" ht="12"/>
    <row r="131" s="58" customFormat="1" ht="12"/>
    <row r="132" s="58" customFormat="1" ht="12"/>
    <row r="133" s="58" customFormat="1" ht="12"/>
    <row r="134" s="58" customFormat="1" ht="12"/>
    <row r="135" s="58" customFormat="1" ht="12"/>
    <row r="136" s="58" customFormat="1" ht="12"/>
    <row r="137" s="58" customFormat="1" ht="12"/>
    <row r="138" s="58" customFormat="1" ht="12"/>
    <row r="139" s="58" customFormat="1" ht="12"/>
    <row r="140" s="58" customFormat="1" ht="12"/>
    <row r="141" s="58" customFormat="1" ht="12"/>
    <row r="142" s="58" customFormat="1" ht="12"/>
    <row r="143" s="58" customFormat="1" ht="12"/>
    <row r="144" s="58" customFormat="1" ht="12"/>
  </sheetData>
  <sheetProtection/>
  <mergeCells count="33">
    <mergeCell ref="G39:H39"/>
    <mergeCell ref="G54:H54"/>
    <mergeCell ref="G4:H4"/>
    <mergeCell ref="G13:H13"/>
    <mergeCell ref="G24:H24"/>
    <mergeCell ref="G25:H25"/>
    <mergeCell ref="G35:H35"/>
    <mergeCell ref="E4:F4"/>
    <mergeCell ref="E13:F13"/>
    <mergeCell ref="E24:F24"/>
    <mergeCell ref="E25:F25"/>
    <mergeCell ref="E35:F35"/>
    <mergeCell ref="G38:H38"/>
    <mergeCell ref="E38:F38"/>
    <mergeCell ref="A40:A41"/>
    <mergeCell ref="E39:F39"/>
    <mergeCell ref="A38:A39"/>
    <mergeCell ref="A26:A35"/>
    <mergeCell ref="A36:A37"/>
    <mergeCell ref="E54:F54"/>
    <mergeCell ref="A42:A55"/>
    <mergeCell ref="C38:D38"/>
    <mergeCell ref="C39:D39"/>
    <mergeCell ref="C54:D54"/>
    <mergeCell ref="C13:D13"/>
    <mergeCell ref="C24:D24"/>
    <mergeCell ref="C25:D25"/>
    <mergeCell ref="C35:D35"/>
    <mergeCell ref="A4:B5"/>
    <mergeCell ref="A20:A25"/>
    <mergeCell ref="A12:A13"/>
    <mergeCell ref="A6:A11"/>
    <mergeCell ref="A15:A19"/>
  </mergeCells>
  <printOptions/>
  <pageMargins left="0.7480314960629921" right="0.7480314960629921" top="0.984251968503937" bottom="0.6299212598425197" header="0.5905511811023623" footer="0.5118110236220472"/>
  <pageSetup fitToHeight="1" fitToWidth="1" horizontalDpi="600" verticalDpi="600" orientation="portrait" paperSize="9" scale="81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4.875" style="25" customWidth="1"/>
    <col min="2" max="4" width="18.25390625" style="25" customWidth="1"/>
    <col min="5" max="5" width="18.25390625" style="29" customWidth="1"/>
    <col min="6" max="6" width="8.625" style="25" bestFit="1" customWidth="1"/>
    <col min="7" max="13" width="9.25390625" style="25" bestFit="1" customWidth="1"/>
    <col min="14" max="16" width="8.125" style="25" customWidth="1"/>
    <col min="17" max="18" width="4.625" style="25" customWidth="1"/>
    <col min="19" max="16384" width="9.00390625" style="25" customWidth="1"/>
  </cols>
  <sheetData>
    <row r="1" spans="1:10" ht="13.5" customHeight="1">
      <c r="A1" s="1" t="s">
        <v>199</v>
      </c>
      <c r="B1" s="22"/>
      <c r="C1" s="23"/>
      <c r="D1" s="23"/>
      <c r="E1" s="24"/>
      <c r="F1" s="23"/>
      <c r="G1" s="23"/>
      <c r="H1" s="23"/>
      <c r="I1" s="23"/>
      <c r="J1" s="23"/>
    </row>
    <row r="2" spans="1:22" ht="17.25" customHeight="1">
      <c r="A2" s="26" t="s">
        <v>180</v>
      </c>
      <c r="B2" s="27"/>
      <c r="C2" s="27"/>
      <c r="D2" s="23"/>
      <c r="E2" s="24"/>
      <c r="F2" s="23"/>
      <c r="G2" s="27"/>
      <c r="H2" s="27"/>
      <c r="I2" s="27"/>
      <c r="J2" s="23"/>
      <c r="K2" s="28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58" customFormat="1" ht="12.75" customHeight="1" thickBot="1">
      <c r="A3" s="53"/>
      <c r="B3" s="54"/>
      <c r="C3" s="54"/>
      <c r="D3" s="55"/>
      <c r="E3" s="56"/>
      <c r="F3" s="55"/>
      <c r="G3" s="54"/>
      <c r="H3" s="54"/>
      <c r="I3" s="54"/>
      <c r="J3" s="55"/>
      <c r="K3" s="57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58" customFormat="1" ht="21" customHeight="1">
      <c r="A4" s="32" t="s">
        <v>179</v>
      </c>
      <c r="B4" s="59" t="s">
        <v>178</v>
      </c>
      <c r="C4" s="59" t="s">
        <v>177</v>
      </c>
      <c r="D4" s="59" t="s">
        <v>181</v>
      </c>
      <c r="E4" s="60" t="s">
        <v>176</v>
      </c>
      <c r="F4" s="55"/>
      <c r="G4" s="55"/>
      <c r="H4" s="55"/>
      <c r="I4" s="55"/>
      <c r="J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58" customFormat="1" ht="21" customHeight="1">
      <c r="A5" s="62" t="s">
        <v>175</v>
      </c>
      <c r="B5" s="150">
        <v>641</v>
      </c>
      <c r="C5" s="150">
        <v>189</v>
      </c>
      <c r="D5" s="150">
        <f aca="true" t="shared" si="0" ref="D5:D16">B5+C5</f>
        <v>830</v>
      </c>
      <c r="E5" s="151">
        <f aca="true" t="shared" si="1" ref="E5:E21">C5/D5*100</f>
        <v>22.771084337349397</v>
      </c>
      <c r="F5" s="55"/>
      <c r="G5" s="55"/>
      <c r="H5" s="55"/>
      <c r="I5" s="55"/>
      <c r="J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58" customFormat="1" ht="21" customHeight="1">
      <c r="A6" s="62">
        <v>13</v>
      </c>
      <c r="B6" s="150">
        <v>703</v>
      </c>
      <c r="C6" s="150">
        <v>207</v>
      </c>
      <c r="D6" s="150">
        <f t="shared" si="0"/>
        <v>910</v>
      </c>
      <c r="E6" s="151">
        <f t="shared" si="1"/>
        <v>22.747252747252748</v>
      </c>
      <c r="F6" s="55"/>
      <c r="G6" s="55"/>
      <c r="H6" s="55"/>
      <c r="I6" s="55"/>
      <c r="J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s="58" customFormat="1" ht="21" customHeight="1">
      <c r="A7" s="62">
        <v>14</v>
      </c>
      <c r="B7" s="150">
        <v>893</v>
      </c>
      <c r="C7" s="150">
        <v>244</v>
      </c>
      <c r="D7" s="150">
        <f t="shared" si="0"/>
        <v>1137</v>
      </c>
      <c r="E7" s="151">
        <f t="shared" si="1"/>
        <v>21.459982409850483</v>
      </c>
      <c r="F7" s="61"/>
      <c r="G7" s="61"/>
      <c r="H7" s="61"/>
      <c r="I7" s="61"/>
      <c r="J7" s="61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s="58" customFormat="1" ht="21" customHeight="1">
      <c r="A8" s="62">
        <v>15</v>
      </c>
      <c r="B8" s="150">
        <v>893</v>
      </c>
      <c r="C8" s="150">
        <v>288</v>
      </c>
      <c r="D8" s="150">
        <f t="shared" si="0"/>
        <v>1181</v>
      </c>
      <c r="E8" s="151">
        <f t="shared" si="1"/>
        <v>24.386113463166808</v>
      </c>
      <c r="F8" s="61"/>
      <c r="G8" s="61"/>
      <c r="H8" s="61"/>
      <c r="I8" s="61"/>
      <c r="J8" s="61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s="58" customFormat="1" ht="21" customHeight="1">
      <c r="A9" s="62">
        <v>16</v>
      </c>
      <c r="B9" s="150">
        <v>824</v>
      </c>
      <c r="C9" s="150">
        <v>262</v>
      </c>
      <c r="D9" s="150">
        <f t="shared" si="0"/>
        <v>1086</v>
      </c>
      <c r="E9" s="151">
        <f t="shared" si="1"/>
        <v>24.12523020257827</v>
      </c>
      <c r="F9" s="61"/>
      <c r="G9" s="61"/>
      <c r="H9" s="61"/>
      <c r="I9" s="61"/>
      <c r="J9" s="61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58" customFormat="1" ht="21" customHeight="1">
      <c r="A10" s="62">
        <v>17</v>
      </c>
      <c r="B10" s="152">
        <v>946</v>
      </c>
      <c r="C10" s="152">
        <v>252</v>
      </c>
      <c r="D10" s="150">
        <f t="shared" si="0"/>
        <v>1198</v>
      </c>
      <c r="E10" s="151">
        <f t="shared" si="1"/>
        <v>21.03505843071786</v>
      </c>
      <c r="F10" s="61"/>
      <c r="G10" s="61"/>
      <c r="H10" s="61"/>
      <c r="I10" s="61"/>
      <c r="J10" s="61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8" customFormat="1" ht="21" customHeight="1">
      <c r="A11" s="62">
        <v>18</v>
      </c>
      <c r="B11" s="152">
        <v>939</v>
      </c>
      <c r="C11" s="152">
        <v>282</v>
      </c>
      <c r="D11" s="150">
        <f t="shared" si="0"/>
        <v>1221</v>
      </c>
      <c r="E11" s="151">
        <f t="shared" si="1"/>
        <v>23.095823095823096</v>
      </c>
      <c r="F11" s="61"/>
      <c r="G11" s="61"/>
      <c r="H11" s="61"/>
      <c r="I11" s="61"/>
      <c r="J11" s="61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8" customFormat="1" ht="21" customHeight="1">
      <c r="A12" s="62">
        <v>19</v>
      </c>
      <c r="B12" s="152">
        <v>897</v>
      </c>
      <c r="C12" s="152">
        <v>320</v>
      </c>
      <c r="D12" s="150">
        <f t="shared" si="0"/>
        <v>1217</v>
      </c>
      <c r="E12" s="151">
        <f t="shared" si="1"/>
        <v>26.294165981922763</v>
      </c>
      <c r="F12" s="61"/>
      <c r="G12" s="61"/>
      <c r="H12" s="61"/>
      <c r="I12" s="61"/>
      <c r="J12" s="61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8" customFormat="1" ht="21" customHeight="1">
      <c r="A13" s="62">
        <v>20</v>
      </c>
      <c r="B13" s="152">
        <v>851</v>
      </c>
      <c r="C13" s="152">
        <v>228</v>
      </c>
      <c r="D13" s="150">
        <f t="shared" si="0"/>
        <v>1079</v>
      </c>
      <c r="E13" s="151">
        <f t="shared" si="1"/>
        <v>21.1306765523633</v>
      </c>
      <c r="F13" s="61"/>
      <c r="G13" s="61"/>
      <c r="H13" s="61"/>
      <c r="I13" s="61"/>
      <c r="J13" s="61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58" customFormat="1" ht="21" customHeight="1">
      <c r="A14" s="62">
        <v>21</v>
      </c>
      <c r="B14" s="152">
        <v>1034</v>
      </c>
      <c r="C14" s="152">
        <v>266</v>
      </c>
      <c r="D14" s="150">
        <f t="shared" si="0"/>
        <v>1300</v>
      </c>
      <c r="E14" s="151">
        <f t="shared" si="1"/>
        <v>20.46153846153846</v>
      </c>
      <c r="F14" s="61"/>
      <c r="G14" s="61"/>
      <c r="H14" s="61"/>
      <c r="I14" s="61"/>
      <c r="J14" s="61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s="58" customFormat="1" ht="21" customHeight="1">
      <c r="A15" s="62">
        <v>22</v>
      </c>
      <c r="B15" s="152">
        <v>764</v>
      </c>
      <c r="C15" s="152">
        <v>203</v>
      </c>
      <c r="D15" s="150">
        <f t="shared" si="0"/>
        <v>967</v>
      </c>
      <c r="E15" s="151">
        <f t="shared" si="1"/>
        <v>20.992761116856258</v>
      </c>
      <c r="F15" s="61"/>
      <c r="G15" s="61"/>
      <c r="H15" s="61"/>
      <c r="I15" s="61"/>
      <c r="J15" s="61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8" customFormat="1" ht="21" customHeight="1">
      <c r="A16" s="62">
        <v>23</v>
      </c>
      <c r="B16" s="152">
        <v>691</v>
      </c>
      <c r="C16" s="152">
        <v>138</v>
      </c>
      <c r="D16" s="150">
        <f t="shared" si="0"/>
        <v>829</v>
      </c>
      <c r="E16" s="151">
        <f t="shared" si="1"/>
        <v>16.646562123039807</v>
      </c>
      <c r="F16" s="61"/>
      <c r="G16" s="61"/>
      <c r="H16" s="61"/>
      <c r="I16" s="61"/>
      <c r="J16" s="61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8" customFormat="1" ht="21" customHeight="1">
      <c r="A17" s="62">
        <v>24</v>
      </c>
      <c r="B17" s="152">
        <v>674</v>
      </c>
      <c r="C17" s="152">
        <v>169</v>
      </c>
      <c r="D17" s="150">
        <v>843</v>
      </c>
      <c r="E17" s="151">
        <f t="shared" si="1"/>
        <v>20.047449584816132</v>
      </c>
      <c r="F17" s="61"/>
      <c r="G17" s="61"/>
      <c r="H17" s="61"/>
      <c r="I17" s="61"/>
      <c r="J17" s="61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8" customFormat="1" ht="21" customHeight="1">
      <c r="A18" s="62">
        <v>25</v>
      </c>
      <c r="B18" s="152">
        <v>577</v>
      </c>
      <c r="C18" s="152">
        <v>136</v>
      </c>
      <c r="D18" s="150">
        <v>713</v>
      </c>
      <c r="E18" s="151">
        <f t="shared" si="1"/>
        <v>19.074333800841515</v>
      </c>
      <c r="F18" s="61"/>
      <c r="G18" s="61"/>
      <c r="H18" s="61"/>
      <c r="I18" s="61"/>
      <c r="J18" s="61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58" customFormat="1" ht="21" customHeight="1">
      <c r="A19" s="62">
        <v>26</v>
      </c>
      <c r="B19" s="152">
        <v>668</v>
      </c>
      <c r="C19" s="152">
        <v>135</v>
      </c>
      <c r="D19" s="150">
        <v>803</v>
      </c>
      <c r="E19" s="151">
        <f t="shared" si="1"/>
        <v>16.811955168119553</v>
      </c>
      <c r="F19" s="61"/>
      <c r="G19" s="61"/>
      <c r="H19" s="61"/>
      <c r="I19" s="61"/>
      <c r="J19" s="61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s="58" customFormat="1" ht="21" customHeight="1">
      <c r="A20" s="62">
        <v>27</v>
      </c>
      <c r="B20" s="152">
        <v>635</v>
      </c>
      <c r="C20" s="152">
        <v>125</v>
      </c>
      <c r="D20" s="150">
        <v>760</v>
      </c>
      <c r="E20" s="151">
        <f t="shared" si="1"/>
        <v>16.447368421052634</v>
      </c>
      <c r="F20" s="61"/>
      <c r="G20" s="61"/>
      <c r="H20" s="61"/>
      <c r="I20" s="61"/>
      <c r="J20" s="61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58" customFormat="1" ht="21" customHeight="1" thickBot="1">
      <c r="A21" s="63">
        <v>28</v>
      </c>
      <c r="B21" s="153">
        <v>649</v>
      </c>
      <c r="C21" s="153">
        <v>145</v>
      </c>
      <c r="D21" s="154">
        <v>794</v>
      </c>
      <c r="E21" s="155">
        <f t="shared" si="1"/>
        <v>18.261964735516372</v>
      </c>
      <c r="F21" s="61"/>
      <c r="G21" s="61"/>
      <c r="H21" s="61"/>
      <c r="I21" s="61"/>
      <c r="J21" s="61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8" customFormat="1" ht="15.75" customHeight="1">
      <c r="A22" s="156" t="s">
        <v>85</v>
      </c>
      <c r="B22" s="61"/>
      <c r="C22" s="61"/>
      <c r="D22" s="61"/>
      <c r="E22" s="64"/>
      <c r="F22" s="61"/>
      <c r="G22" s="61"/>
      <c r="H22" s="61"/>
      <c r="I22" s="61"/>
      <c r="J22" s="61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8" customFormat="1" ht="12">
      <c r="A23" s="61"/>
      <c r="B23" s="61"/>
      <c r="C23" s="61"/>
      <c r="D23" s="61"/>
      <c r="E23" s="65"/>
      <c r="F23" s="61"/>
      <c r="G23" s="61"/>
      <c r="H23" s="61"/>
      <c r="I23" s="61"/>
      <c r="J23" s="61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8" customFormat="1" ht="12">
      <c r="A24" s="61"/>
      <c r="B24" s="61"/>
      <c r="C24" s="61"/>
      <c r="D24" s="61"/>
      <c r="E24" s="65"/>
      <c r="F24" s="61"/>
      <c r="G24" s="61"/>
      <c r="H24" s="61"/>
      <c r="I24" s="61"/>
      <c r="J24" s="61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8" customFormat="1" ht="12">
      <c r="A25" s="61"/>
      <c r="B25" s="61"/>
      <c r="C25" s="61"/>
      <c r="D25" s="61"/>
      <c r="E25" s="65"/>
      <c r="F25" s="61"/>
      <c r="G25" s="61"/>
      <c r="H25" s="61"/>
      <c r="I25" s="61"/>
      <c r="J25" s="61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8" customFormat="1" ht="12">
      <c r="A26" s="61"/>
      <c r="B26" s="61"/>
      <c r="C26" s="61"/>
      <c r="D26" s="61"/>
      <c r="E26" s="65"/>
      <c r="F26" s="61"/>
      <c r="G26" s="61"/>
      <c r="H26" s="61"/>
      <c r="I26" s="61"/>
      <c r="J26" s="61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8" customFormat="1" ht="12">
      <c r="A27" s="61"/>
      <c r="B27" s="61"/>
      <c r="C27" s="61"/>
      <c r="D27" s="61"/>
      <c r="E27" s="65"/>
      <c r="F27" s="61"/>
      <c r="G27" s="61"/>
      <c r="H27" s="61"/>
      <c r="I27" s="61"/>
      <c r="J27" s="61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58" customFormat="1" ht="12">
      <c r="A28" s="61"/>
      <c r="B28" s="61"/>
      <c r="C28" s="61"/>
      <c r="D28" s="61"/>
      <c r="E28" s="65"/>
      <c r="F28" s="61"/>
      <c r="G28" s="61"/>
      <c r="H28" s="61"/>
      <c r="I28" s="61"/>
      <c r="J28" s="61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58" customFormat="1" ht="12">
      <c r="A29" s="61"/>
      <c r="B29" s="61"/>
      <c r="C29" s="61"/>
      <c r="D29" s="61"/>
      <c r="E29" s="65"/>
      <c r="F29" s="61"/>
      <c r="G29" s="61"/>
      <c r="H29" s="61"/>
      <c r="I29" s="61"/>
      <c r="J29" s="61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5:22" s="58" customFormat="1" ht="12">
      <c r="E30" s="66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5:22" s="58" customFormat="1" ht="12">
      <c r="E31" s="66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5:22" s="58" customFormat="1" ht="12">
      <c r="E32" s="66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5:22" s="58" customFormat="1" ht="12">
      <c r="E33" s="66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5:22" s="58" customFormat="1" ht="12">
      <c r="E34" s="66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5:22" s="58" customFormat="1" ht="12">
      <c r="E35" s="66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="58" customFormat="1" ht="12">
      <c r="E36" s="66"/>
    </row>
    <row r="37" s="58" customFormat="1" ht="12">
      <c r="E37" s="66"/>
    </row>
    <row r="38" s="58" customFormat="1" ht="12">
      <c r="E38" s="66"/>
    </row>
    <row r="39" s="58" customFormat="1" ht="12">
      <c r="E39" s="66"/>
    </row>
    <row r="40" s="58" customFormat="1" ht="12">
      <c r="E40" s="66"/>
    </row>
    <row r="41" s="58" customFormat="1" ht="12">
      <c r="E41" s="66"/>
    </row>
    <row r="42" s="58" customFormat="1" ht="12">
      <c r="E42" s="66"/>
    </row>
    <row r="43" s="58" customFormat="1" ht="12">
      <c r="E43" s="66"/>
    </row>
    <row r="44" s="58" customFormat="1" ht="12">
      <c r="E44" s="66"/>
    </row>
    <row r="45" s="58" customFormat="1" ht="12">
      <c r="E45" s="66"/>
    </row>
    <row r="46" s="58" customFormat="1" ht="12">
      <c r="E46" s="66"/>
    </row>
    <row r="47" s="58" customFormat="1" ht="12">
      <c r="E47" s="66"/>
    </row>
    <row r="48" s="58" customFormat="1" ht="12">
      <c r="E48" s="66"/>
    </row>
    <row r="49" s="58" customFormat="1" ht="12">
      <c r="E49" s="66"/>
    </row>
    <row r="50" s="58" customFormat="1" ht="12">
      <c r="E50" s="66"/>
    </row>
    <row r="51" s="58" customFormat="1" ht="12">
      <c r="E51" s="66"/>
    </row>
    <row r="52" s="58" customFormat="1" ht="12">
      <c r="E52" s="66"/>
    </row>
    <row r="53" s="58" customFormat="1" ht="12">
      <c r="E53" s="66"/>
    </row>
    <row r="54" s="58" customFormat="1" ht="12">
      <c r="E54" s="66"/>
    </row>
    <row r="55" s="58" customFormat="1" ht="12">
      <c r="E55" s="66"/>
    </row>
    <row r="56" s="58" customFormat="1" ht="12">
      <c r="E56" s="66"/>
    </row>
    <row r="57" s="58" customFormat="1" ht="12">
      <c r="E57" s="66"/>
    </row>
    <row r="58" s="58" customFormat="1" ht="12">
      <c r="E58" s="66"/>
    </row>
    <row r="59" s="58" customFormat="1" ht="12">
      <c r="E59" s="66"/>
    </row>
    <row r="60" s="58" customFormat="1" ht="12">
      <c r="E60" s="66"/>
    </row>
    <row r="61" s="58" customFormat="1" ht="12">
      <c r="E61" s="66"/>
    </row>
    <row r="62" s="58" customFormat="1" ht="12">
      <c r="E62" s="66"/>
    </row>
    <row r="63" s="58" customFormat="1" ht="12">
      <c r="E63" s="66"/>
    </row>
    <row r="64" s="58" customFormat="1" ht="12">
      <c r="E64" s="66"/>
    </row>
    <row r="65" s="58" customFormat="1" ht="12">
      <c r="E65" s="66"/>
    </row>
    <row r="66" s="58" customFormat="1" ht="12">
      <c r="E66" s="66"/>
    </row>
    <row r="67" s="58" customFormat="1" ht="12">
      <c r="E67" s="66"/>
    </row>
    <row r="68" s="58" customFormat="1" ht="12">
      <c r="E68" s="66"/>
    </row>
    <row r="69" s="58" customFormat="1" ht="12">
      <c r="E69" s="66"/>
    </row>
    <row r="70" s="58" customFormat="1" ht="12">
      <c r="E70" s="66"/>
    </row>
    <row r="71" s="58" customFormat="1" ht="12">
      <c r="E71" s="66"/>
    </row>
    <row r="72" s="58" customFormat="1" ht="12">
      <c r="E72" s="66"/>
    </row>
    <row r="73" s="58" customFormat="1" ht="12">
      <c r="E73" s="66"/>
    </row>
    <row r="74" s="58" customFormat="1" ht="12">
      <c r="E74" s="66"/>
    </row>
    <row r="75" s="58" customFormat="1" ht="12">
      <c r="E75" s="66"/>
    </row>
    <row r="76" s="58" customFormat="1" ht="12">
      <c r="E76" s="66"/>
    </row>
    <row r="77" s="58" customFormat="1" ht="12">
      <c r="E77" s="66"/>
    </row>
    <row r="78" s="58" customFormat="1" ht="12">
      <c r="E78" s="66"/>
    </row>
    <row r="79" s="58" customFormat="1" ht="12">
      <c r="E79" s="66"/>
    </row>
    <row r="80" s="58" customFormat="1" ht="12">
      <c r="E80" s="66"/>
    </row>
    <row r="81" s="58" customFormat="1" ht="12">
      <c r="E81" s="66"/>
    </row>
    <row r="82" s="58" customFormat="1" ht="12">
      <c r="E82" s="66"/>
    </row>
    <row r="83" s="58" customFormat="1" ht="12">
      <c r="E83" s="66"/>
    </row>
    <row r="84" s="58" customFormat="1" ht="12">
      <c r="E84" s="66"/>
    </row>
    <row r="85" s="58" customFormat="1" ht="12">
      <c r="E85" s="66"/>
    </row>
    <row r="86" s="58" customFormat="1" ht="12">
      <c r="E86" s="66"/>
    </row>
    <row r="87" s="58" customFormat="1" ht="12">
      <c r="E87" s="66"/>
    </row>
    <row r="88" s="58" customFormat="1" ht="12">
      <c r="E88" s="66"/>
    </row>
    <row r="89" s="58" customFormat="1" ht="12">
      <c r="E89" s="66"/>
    </row>
    <row r="90" s="58" customFormat="1" ht="12">
      <c r="E90" s="66"/>
    </row>
    <row r="91" s="58" customFormat="1" ht="12">
      <c r="E91" s="66"/>
    </row>
    <row r="92" s="58" customFormat="1" ht="12">
      <c r="E92" s="66"/>
    </row>
    <row r="93" s="58" customFormat="1" ht="12">
      <c r="E93" s="66"/>
    </row>
    <row r="94" s="58" customFormat="1" ht="12">
      <c r="E94" s="66"/>
    </row>
    <row r="95" s="58" customFormat="1" ht="12">
      <c r="E95" s="66"/>
    </row>
    <row r="96" s="58" customFormat="1" ht="12">
      <c r="E96" s="66"/>
    </row>
    <row r="97" s="58" customFormat="1" ht="12">
      <c r="E97" s="66"/>
    </row>
    <row r="98" s="58" customFormat="1" ht="12">
      <c r="E98" s="66"/>
    </row>
    <row r="99" s="58" customFormat="1" ht="12">
      <c r="E99" s="66"/>
    </row>
    <row r="100" s="58" customFormat="1" ht="12">
      <c r="E100" s="66"/>
    </row>
    <row r="101" s="58" customFormat="1" ht="12">
      <c r="E101" s="66"/>
    </row>
    <row r="102" s="58" customFormat="1" ht="12">
      <c r="E102" s="66"/>
    </row>
    <row r="103" s="58" customFormat="1" ht="12">
      <c r="E103" s="66"/>
    </row>
    <row r="104" s="58" customFormat="1" ht="12">
      <c r="E104" s="66"/>
    </row>
    <row r="105" s="58" customFormat="1" ht="12">
      <c r="E105" s="66"/>
    </row>
    <row r="106" s="58" customFormat="1" ht="12">
      <c r="E106" s="66"/>
    </row>
    <row r="107" s="58" customFormat="1" ht="12">
      <c r="E107" s="66"/>
    </row>
    <row r="108" s="58" customFormat="1" ht="12">
      <c r="E108" s="66"/>
    </row>
    <row r="109" s="58" customFormat="1" ht="12">
      <c r="E109" s="66"/>
    </row>
    <row r="110" s="58" customFormat="1" ht="12">
      <c r="E110" s="66"/>
    </row>
    <row r="111" s="58" customFormat="1" ht="12">
      <c r="E111" s="66"/>
    </row>
    <row r="112" s="58" customFormat="1" ht="12">
      <c r="E112" s="66"/>
    </row>
    <row r="113" s="58" customFormat="1" ht="12">
      <c r="E113" s="66"/>
    </row>
    <row r="114" s="58" customFormat="1" ht="12">
      <c r="E114" s="66"/>
    </row>
    <row r="115" s="58" customFormat="1" ht="12">
      <c r="E115" s="66"/>
    </row>
    <row r="116" s="58" customFormat="1" ht="12">
      <c r="E116" s="66"/>
    </row>
    <row r="117" s="58" customFormat="1" ht="12">
      <c r="E117" s="66"/>
    </row>
    <row r="118" s="58" customFormat="1" ht="12">
      <c r="E118" s="66"/>
    </row>
    <row r="119" s="58" customFormat="1" ht="12">
      <c r="E119" s="66"/>
    </row>
    <row r="120" s="58" customFormat="1" ht="12">
      <c r="E120" s="66"/>
    </row>
    <row r="121" s="58" customFormat="1" ht="12">
      <c r="E121" s="66"/>
    </row>
    <row r="122" s="58" customFormat="1" ht="12">
      <c r="E122" s="66"/>
    </row>
    <row r="123" s="58" customFormat="1" ht="12">
      <c r="E123" s="66"/>
    </row>
    <row r="124" s="58" customFormat="1" ht="12">
      <c r="E124" s="66"/>
    </row>
    <row r="125" s="58" customFormat="1" ht="12">
      <c r="E125" s="66"/>
    </row>
    <row r="126" s="58" customFormat="1" ht="12">
      <c r="E126" s="66"/>
    </row>
    <row r="127" s="58" customFormat="1" ht="12">
      <c r="E127" s="66"/>
    </row>
    <row r="128" s="58" customFormat="1" ht="12">
      <c r="E128" s="66"/>
    </row>
    <row r="129" s="58" customFormat="1" ht="12">
      <c r="E129" s="66"/>
    </row>
    <row r="130" s="58" customFormat="1" ht="12">
      <c r="E130" s="66"/>
    </row>
    <row r="131" s="58" customFormat="1" ht="12">
      <c r="E131" s="66"/>
    </row>
    <row r="132" s="58" customFormat="1" ht="12">
      <c r="E132" s="66"/>
    </row>
    <row r="133" s="58" customFormat="1" ht="12">
      <c r="E133" s="66"/>
    </row>
    <row r="134" s="58" customFormat="1" ht="12">
      <c r="E134" s="66"/>
    </row>
    <row r="135" s="58" customFormat="1" ht="12">
      <c r="E135" s="66"/>
    </row>
    <row r="136" s="58" customFormat="1" ht="12">
      <c r="E136" s="66"/>
    </row>
    <row r="137" s="58" customFormat="1" ht="12">
      <c r="E137" s="66"/>
    </row>
    <row r="138" s="58" customFormat="1" ht="12">
      <c r="E138" s="66"/>
    </row>
    <row r="139" s="58" customFormat="1" ht="12">
      <c r="E139" s="66"/>
    </row>
    <row r="140" s="58" customFormat="1" ht="12">
      <c r="E140" s="66"/>
    </row>
    <row r="141" s="58" customFormat="1" ht="12">
      <c r="E141" s="66"/>
    </row>
    <row r="142" s="58" customFormat="1" ht="12">
      <c r="E142" s="66"/>
    </row>
    <row r="143" s="58" customFormat="1" ht="12">
      <c r="E143" s="66"/>
    </row>
    <row r="144" s="58" customFormat="1" ht="12">
      <c r="E144" s="66"/>
    </row>
  </sheetData>
  <sheetProtection/>
  <printOptions/>
  <pageMargins left="0.7480314960629921" right="0.7480314960629921" top="0.984251968503937" bottom="0.6299212598425197" header="0.5905511811023623" footer="0.5118110236220472"/>
  <pageSetup horizontalDpi="600" verticalDpi="600" orientation="portrait" paperSize="9" r:id="rId1"/>
  <headerFooter scaleWithDoc="0">
    <oddHeader>&amp;L&amp;"HGPｺﾞｼｯｸM,ﾒﾃﾞｨｳﾑ"8保健・衛生－1保健
&amp;14　6　第２休日診療所（健康増進センター）利用状況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2014-06-13T07:12:06Z</dcterms:created>
  <dcterms:modified xsi:type="dcterms:W3CDTF">2018-05-07T07:43:22Z</dcterms:modified>
  <cp:category/>
  <cp:version/>
  <cp:contentType/>
  <cp:contentStatus/>
</cp:coreProperties>
</file>