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課\★照会\照会：県関係\Ｒ５年度\R6.3.5【埼玉県市町村課】令和４年度財政状況資料集の作成及び提出について（依頼）\回答（修正様式にて）3.18\"/>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<sst xmlns="http://schemas.openxmlformats.org/spreadsheetml/2006/main" count="1088" uniqueCount="611">
  <si>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</si>
  <si>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</si>
  <si>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</si>
  <si>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</si>
  <si>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</si>
  <si>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</si>
  <si>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</si>
  <si>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</si>
  <si>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</si>
  <si>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</si>
  <si>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</si>
  <si>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</si>
  <si>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</si>
  <si>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</si>
  <si>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</si>
  <si>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</si>
  <si>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</si>
  <si>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</si>
  <si>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</si>
  <si>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</si>
  <si>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</si>
  <si>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</si>
  <si>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</si>
  <si>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</si>
  <si>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</si>
  <si>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</si>
  <si>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</si>
  <si>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</si>
  <si>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</si>
  <si>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</si>
  <si>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</si>
  <si>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</si>
  <si>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</si>
  <si>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</si>
  <si>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</si>
  <si>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</si>
  <si>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</si>
  <si>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</si>
  <si>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</si>
  <si>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</si>
  <si>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</si>
  <si>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</si>
  <si>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</si>
  <si>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</si>
  <si>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</si>
  <si>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</si>
  <si>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</si>
  <si>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</si>
  <si>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</si>
  <si>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</si>
  <si>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</si>
  <si>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</si>
  <si>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</si>
  <si>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</si>
  <si>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</si>
  <si>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</si>
  <si>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</si>
  <si>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</si>
  <si>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</si>
  <si>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</si>
  <si>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</si>
  <si>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</si>
  <si>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</si>
  <si>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</si>
  <si>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</si>
  <si>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</si>
  <si>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</si>
  <si>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</si>
  <si>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</si>
  <si>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</si>
  <si>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</si>
  <si>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</si>
  <si>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</si>
  <si>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</si>
  <si>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</si>
  <si>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</si>
  <si>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</si>
  <si>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</si>
  <si>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</si>
  <si>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</si>
  <si>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</si>
  <si>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</si>
  <si>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</si>
  <si>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</si>
  <si>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</si>
  <si>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</si>
  <si>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</si>
  <si>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</si>
  <si>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</si>
  <si>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</si>
  <si>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</si>
  <si>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</si>
  <si>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</si>
  <si>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</si>
  <si>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</si>
  <si>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</si>
  <si>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</si>
  <si>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</si>
  <si>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</si>
  <si>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</si>
  <si>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</si>
  <si>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</si>
  <si>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</si>
  <si>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</si>
  <si>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</si>
  <si>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</si>
  <si>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</si>
  <si>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</si>
  <si>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</si>
  <si>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</si>
  <si>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</si>
  <si>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</si>
  <si>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</si>
  <si>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</si>
  <si>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</si>
  <si>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</si>
  <si>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</si>
  <si>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</si>
  <si>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</si>
  <si>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</si>
  <si>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</si>
  <si>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</si>
  <si>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</si>
  <si>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</si>
  <si>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</si>
  <si>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</si>
  <si>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</si>
  <si>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</si>
  <si>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</si>
  <si>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</si>
  <si>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</si>
  <si>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</si>
  <si>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</si>
  <si>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</si>
  <si>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</si>
  <si>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</si>
  <si>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</si>
  <si>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</si>
  <si>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</si>
  <si>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</si>
  <si>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</si>
  <si>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</si>
  <si>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</si>
  <si>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</si>
  <si>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</si>
  <si>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</si>
  <si>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</si>
  <si>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</si>
  <si>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</si>
  <si>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</si>
  <si>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</si>
  <si>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</si>
  <si>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</si>
  <si>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</si>
  <si>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</si>
  <si>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</si>
  <si>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</si>
  <si>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</si>
  <si>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</si>
  <si>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</si>
  <si>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</si>
  <si>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</si>
  <si>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</si>
  <si>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</si>
  <si>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</si>
  <si>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</si>
  <si>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</si>
  <si>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</si>
  <si>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</si>
  <si>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</si>
  <si>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</si>
  <si>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</si>
  <si>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</si>
  <si>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</si>
  <si>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</si>
  <si>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</si>
  <si>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</si>
  <si>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</si>
  <si>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</si>
  <si>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</si>
  <si>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</si>
  <si>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</si>
  <si>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</si>
  <si>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</si>
  <si>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</si>
  <si>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</si>
  <si>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</si>
  <si>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</si>
  <si>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</si>
  <si>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</si>
  <si>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</si>
  <si>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</si>
  <si>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</si>
  <si>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</si>
  <si>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</si>
  <si>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</si>
  <si>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</si>
  <si>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</si>
  <si>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</si>
  <si>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</si>
  <si>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</si>
  <si>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</si>
  <si>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</si>
  <si>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</si>
  <si>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</si>
  <si>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</si>
  <si>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</si>
  <si>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</si>
  <si>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</si>
  <si>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</si>
  <si>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</si>
  <si>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</si>
  <si>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</si>
  <si>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</si>
  <si>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</si>
  <si>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</si>
  <si>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</si>
  <si>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</si>
  <si>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</si>
  <si>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</si>
  <si>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埼玉県富士見市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</si>
  <si>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</si>
  <si>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</si>
  <si>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</si>
  <si>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</si>
  <si>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</si>
  <si>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</si>
  <si>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</si>
  <si>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</si>
  <si>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</si>
  <si>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</si>
  <si>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</si>
  <si>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</si>
  <si>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</si>
  <si>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</si>
  <si>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</si>
  <si>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</si>
  <si>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</si>
  <si>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</si>
  <si>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</si>
  <si>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</si>
  <si>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</si>
  <si>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</si>
  <si>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</si>
  <si>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</si>
  <si>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</si>
  <si>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</si>
  <si>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</si>
  <si>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</si>
  <si>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</si>
  <si>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</si>
  <si>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</si>
  <si>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</si>
  <si>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</si>
  <si>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</si>
  <si>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</si>
  <si>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</si>
  <si>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</si>
  <si>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</si>
  <si>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</si>
  <si>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</si>
  <si>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</si>
  <si>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</si>
  <si>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</si>
  <si>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</si>
  <si>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</si>
  <si>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</si>
  <si>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</si>
  <si>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</si>
  <si>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</si>
  <si>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</si>
  <si>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</si>
  <si>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</si>
  <si>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</si>
  <si>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</si>
  <si>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</si>
  <si>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</si>
  <si>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</si>
  <si>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</si>
  <si>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</si>
  <si>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</si>
  <si>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</si>
  <si>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</si>
  <si>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</si>
  <si>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</si>
  <si>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</si>
  <si>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</si>
  <si>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</si>
  <si>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</si>
  <si>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</si>
  <si>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</si>
  <si>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</si>
  <si>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</si>
  <si>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</si>
  <si>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</si>
  <si>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</si>
  <si>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</si>
  <si>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</si>
  <si>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</si>
  <si>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</si>
  <si>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</si>
  <si>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</si>
  <si>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</si>
  <si>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</si>
  <si>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</si>
  <si>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</si>
  <si>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</si>
  <si>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</si>
  <si>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</si>
  <si>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</si>
  <si>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</si>
  <si>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</si>
  <si>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</si>
  <si>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</si>
  <si>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</si>
  <si>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</si>
  <si>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</si>
  <si>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</si>
  <si>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</si>
  <si>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</si>
  <si>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</si>
  <si>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</si>
  <si>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</si>
  <si>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</si>
  <si>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</si>
  <si>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</si>
  <si>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</si>
  <si>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</si>
  <si>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</si>
  <si>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</si>
  <si>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</si>
  <si>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</si>
  <si>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</si>
  <si>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</si>
  <si>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</si>
  <si>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</si>
  <si>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</si>
  <si>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</si>
  <si>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</si>
  <si>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</si>
  <si>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</si>
  <si>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</si>
  <si>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</si>
  <si>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</si>
  <si>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</si>
  <si>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</si>
  <si>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</si>
  <si>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</si>
  <si>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</si>
  <si>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</si>
  <si>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</si>
  <si>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</si>
  <si>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</si>
  <si>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</si>
  <si>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</si>
  <si>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</si>
  <si>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</si>
  <si>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</si>
  <si>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</si>
  <si>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</si>
  <si>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</si>
  <si>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</si>
  <si>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</si>
  <si>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</si>
  <si>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</si>
  <si>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</si>
  <si>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</si>
  <si>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</si>
  <si>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</si>
  <si>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</si>
  <si>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</si>
  <si>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</si>
  <si>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埼玉県富士見市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</si>
  <si>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</si>
  <si>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</si>
  <si>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</si>
  <si>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</si>
  <si>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</si>
  <si>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</si>
  <si>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</si>
  <si>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</si>
  <si>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</si>
  <si>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</si>
  <si>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</si>
  <si>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</si>
  <si>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</si>
  <si>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</si>
  <si>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</si>
  <si>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</si>
  <si>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</si>
  <si>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</si>
  <si>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</si>
  <si>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</si>
  <si>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鶴瀬駅西口土地区画整理事業特別会計</t>
    <phoneticPr fontId="5"/>
  </si>
  <si>
    <t>鶴瀬駅東口土地区画整理事業特別会計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</si>
  <si>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</si>
  <si>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</si>
  <si>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</si>
  <si>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</si>
  <si>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</si>
  <si>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</si>
  <si>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</si>
  <si>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</si>
  <si>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</si>
  <si>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</si>
  <si>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</si>
  <si>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</si>
  <si>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</si>
  <si>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</si>
  <si>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</si>
  <si>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</si>
  <si>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</si>
  <si>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</si>
  <si>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</si>
  <si>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</si>
  <si>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</si>
  <si>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</si>
  <si>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</si>
  <si>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</si>
  <si>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</si>
  <si>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</si>
  <si>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</si>
  <si>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</si>
  <si>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</si>
  <si>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</si>
  <si>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</si>
  <si>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</si>
  <si>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</si>
  <si>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</si>
  <si>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</si>
  <si>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</si>
  <si>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</si>
  <si>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</si>
  <si>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</si>
  <si>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</si>
  <si>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</si>
  <si>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</si>
  <si>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</si>
  <si>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</si>
  <si>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</si>
  <si>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</si>
  <si>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</si>
  <si>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</si>
  <si>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</si>
  <si>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</si>
  <si>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</si>
  <si>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</si>
  <si>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</si>
  <si>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</si>
  <si>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</si>
  <si>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</si>
  <si>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</si>
  <si>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</si>
  <si>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</si>
  <si>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</si>
  <si>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</si>
  <si>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</si>
  <si>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</si>
  <si>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</si>
  <si>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</si>
  <si>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</si>
  <si>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</si>
  <si>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</si>
  <si>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</si>
  <si>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</si>
  <si>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</si>
  <si>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</si>
  <si>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</si>
  <si>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</si>
  <si>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</si>
  <si>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</si>
  <si>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</si>
  <si>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</si>
  <si>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</si>
  <si>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</si>
  <si>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</si>
  <si>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</si>
  <si>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</si>
  <si>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</si>
  <si>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</si>
  <si>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</si>
  <si>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</si>
  <si>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</si>
  <si>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</si>
  <si>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</si>
  <si>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</si>
  <si>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</si>
  <si>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</si>
  <si>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</si>
  <si>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</si>
  <si>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</si>
  <si>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</si>
  <si>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</si>
  <si>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</si>
  <si>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</si>
  <si>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</si>
  <si>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</si>
  <si>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</si>
  <si>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</si>
  <si>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</si>
  <si>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</si>
  <si>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</si>
  <si>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</si>
  <si>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</si>
  <si>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</si>
  <si>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</si>
  <si>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</si>
  <si>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</si>
  <si>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</si>
  <si>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</si>
  <si>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</si>
  <si>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</si>
  <si>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</si>
  <si>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</si>
  <si>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</si>
  <si>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</si>
  <si>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</si>
  <si>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</si>
  <si>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</si>
  <si>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</si>
  <si>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</si>
  <si>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</si>
  <si>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</si>
  <si>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</si>
  <si>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</si>
  <si>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</si>
  <si>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</si>
  <si>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</si>
  <si>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</si>
  <si>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</si>
  <si>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</si>
  <si>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</si>
  <si>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</si>
  <si>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</si>
  <si>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</si>
  <si>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</si>
  <si>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</si>
  <si>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</si>
  <si>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</si>
  <si>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</si>
  <si>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</si>
  <si>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</si>
  <si>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</si>
  <si>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</si>
  <si>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</si>
  <si>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</si>
  <si>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</si>
  <si>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</si>
  <si>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</si>
  <si>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</si>
  <si>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</si>
  <si>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</si>
  <si>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</si>
  <si>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</si>
  <si>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</si>
  <si>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</si>
  <si>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</si>
  <si>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</si>
  <si>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</si>
  <si>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</si>
  <si>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</si>
  <si>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</si>
  <si>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</si>
  <si>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</si>
  <si>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</si>
  <si>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</si>
  <si>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</si>
  <si>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</si>
  <si>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</si>
  <si>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</si>
  <si>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</si>
  <si>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</si>
  <si>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</si>
  <si>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</si>
  <si>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</si>
  <si>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</si>
  <si>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</si>
  <si>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</si>
  <si>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</si>
  <si>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</si>
  <si>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</si>
  <si>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1.64</t>
  </si>
  <si>
    <t>▲ 2.82</t>
  </si>
  <si>
    <t>水道事業会計</t>
  </si>
  <si>
    <t>一般会計</t>
  </si>
  <si>
    <t>下水道事業会計</t>
  </si>
  <si>
    <t>介護保険特別会計</t>
  </si>
  <si>
    <t>国民健康保険特別会計（事業勘定）</t>
  </si>
  <si>
    <t>鶴瀬駅東口土地区画整理事業特別会計</t>
  </si>
  <si>
    <t>後期高齢者医療事業特別会計</t>
  </si>
  <si>
    <t>鶴瀬駅西口土地区画整理事業特別会計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</si>
  <si>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</si>
  <si>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</si>
  <si>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</si>
  <si>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</si>
  <si>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</si>
  <si>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</si>
  <si>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</si>
  <si>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</si>
  <si>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志木地区衛生組合</t>
    <rPh sb="0" eb="2">
      <t>シキ</t>
    </rPh>
    <rPh sb="2" eb="4">
      <t>チク</t>
    </rPh>
    <rPh sb="4" eb="6">
      <t>エイセイ</t>
    </rPh>
    <rPh sb="6" eb="8">
      <t>クミアイ</t>
    </rPh>
    <phoneticPr fontId="2"/>
  </si>
  <si>
    <t>入間東部地区事務組合</t>
    <rPh sb="0" eb="2">
      <t>イルマ</t>
    </rPh>
    <rPh sb="2" eb="4">
      <t>トウブ</t>
    </rPh>
    <rPh sb="4" eb="6">
      <t>チク</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</si>
  <si>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</si>
  <si>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phoneticPr fontId="2"/>
  </si>
  <si>
    <t>彩の国さいたま人づくり広域連合</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</si>
  <si>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</si>
  <si>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</si>
  <si>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</si>
  <si>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</si>
  <si>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公益財団法人キラリ財団</t>
    <rPh sb="0" eb="2">
      <t>コウエキ</t>
    </rPh>
    <rPh sb="2" eb="4">
      <t>ザイダン</t>
    </rPh>
    <rPh sb="4" eb="6">
      <t>ホウジン</t>
    </rPh>
    <rPh sb="9" eb="11">
      <t>ザイダン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</si>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</sst>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1DBE-4EEC-A839-D6D4635C5B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32980</c:v>
                </c:pt>
                <c:pt idx="1">
                  <c:v>32431</c:v>
                </c:pt>
                <c:pt idx="2">
                  <c:v>36413</c:v>
                </c:pt>
                <c:pt idx="3">
                  <c:v>27393</c:v>
                </c:pt>
                <c:pt idx="4">
                  <c:v>43523</c:v>
                </c:pt>
              </c:numCache>
            </c:numRef>
          </c:val>
          <c:smooth val="0"/>
          <c:extLst>
            <c:ext xmlns:c16="http://schemas.microsoft.com/office/drawing/2014/chart" uri="{C3380CC4-5D6E-409C-BE32-E72D297353CC}">
              <c16:uniqueId val="{00000001-1DBE-4EEC-A839-D6D4635C5B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5.0199999999999996</c:v>
                </c:pt>
                <c:pt idx="1">
                  <c:v>3.32</c:v>
                </c:pt>
                <c:pt idx="2">
                  <c:v>3.82</c:v>
                </c:pt>
                <c:pt idx="3">
                  <c:v>6.76</c:v>
                </c:pt>
                <c:pt idx="4">
                  <c:v>4.08</c:v>
                </c:pt>
              </c:numCache>
            </c:numRef>
          </c:val>
          <c:extLst>
            <c:ext xmlns:c16="http://schemas.microsoft.com/office/drawing/2014/chart" uri="{C3380CC4-5D6E-409C-BE32-E72D297353CC}">
              <c16:uniqueId val="{00000000-18E1-4D0E-9C7C-66FDD4293F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16.68</c:v>
                </c:pt>
                <c:pt idx="1">
                  <c:v>18.59</c:v>
                </c:pt>
                <c:pt idx="2">
                  <c:v>19.82</c:v>
                </c:pt>
                <c:pt idx="3">
                  <c:v>20.03</c:v>
                </c:pt>
                <c:pt idx="4">
                  <c:v>23.87</c:v>
                </c:pt>
              </c:numCache>
            </c:numRef>
          </c:val>
          <c:extLst>
            <c:ext xmlns:c16="http://schemas.microsoft.com/office/drawing/2014/chart" uri="{C3380CC4-5D6E-409C-BE32-E72D297353CC}">
              <c16:uniqueId val="{00000001-18E1-4D0E-9C7C-66FDD4293F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1.42</c:v>
                </c:pt>
                <c:pt idx="1">
                  <c:v>-1.64</c:v>
                </c:pt>
                <c:pt idx="2">
                  <c:v>0.56999999999999995</c:v>
                </c:pt>
                <c:pt idx="3">
                  <c:v>3.2</c:v>
                </c:pt>
                <c:pt idx="4">
                  <c:v>-2.82</c:v>
                </c:pt>
              </c:numCache>
            </c:numRef>
          </c:val>
          <c:smooth val="0"/>
          <c:extLst>
            <c:ext xmlns:c16="http://schemas.microsoft.com/office/drawing/2014/chart" uri="{C3380CC4-5D6E-409C-BE32-E72D297353CC}">
              <c16:uniqueId val="{00000002-18E1-4D0E-9C7C-66FDD4293F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935-4F87-905C-194343084A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35-4F87-905C-194343084A41}"/>
            </c:ext>
          </c:extLst>
        </c:ser>
        <c:ser>
          <c:idx val="2"/>
          <c:order val="2"/>
          <c:tx>
            <c:strRef>
              <c:f>データシート!$A$29</c:f>
              <c:strCache>
                <c:ptCount val="1"/>
                <c:pt idx="0">
                  <c:v>鶴瀬駅西口土地区画整理事業特別会計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0.67</c:v>
                </c:pt>
                <c:pt idx="2">
                  <c:v>#N/A</c:v>
                </c:pt>
                <c:pt idx="3">
                  <c:v>0.08</c:v>
                </c:pt>
                <c:pt idx="4">
                  <c:v>#N/A</c:v>
                </c:pt>
                <c:pt idx="5">
                  <c:v>0.31</c:v>
                </c:pt>
                <c:pt idx="6">
                  <c:v>#N/A</c:v>
                </c:pt>
                <c:pt idx="7">
                  <c:v>0.03</c:v>
                </c:pt>
                <c:pt idx="8">
                  <c:v>#N/A</c:v>
                </c:pt>
                <c:pt idx="9">
                  <c:v>0</c:v>
                </c:pt>
              </c:numCache>
            </c:numRef>
          </c:val>
          <c:extLst>
            <c:ext xmlns:c16="http://schemas.microsoft.com/office/drawing/2014/chart" uri="{C3380CC4-5D6E-409C-BE32-E72D297353CC}">
              <c16:uniqueId val="{00000002-B935-4F87-905C-194343084A4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B935-4F87-905C-194343084A41}"/>
            </c:ext>
          </c:extLst>
        </c:ser>
        <c:ser>
          <c:idx val="4"/>
          <c:order val="4"/>
          <c:tx>
            <c:strRef>
              <c:f>データシート!$A$31</c:f>
              <c:strCache>
                <c:ptCount val="1"/>
                <c:pt idx="0">
                  <c:v>鶴瀬駅東口土地区画整理事業特別会計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0.03</c:v>
                </c:pt>
                <c:pt idx="4">
                  <c:v>#N/A</c:v>
                </c:pt>
                <c:pt idx="5">
                  <c:v>0.22</c:v>
                </c:pt>
                <c:pt idx="6">
                  <c:v>#N/A</c:v>
                </c:pt>
                <c:pt idx="7">
                  <c:v>0.03</c:v>
                </c:pt>
                <c:pt idx="8">
                  <c:v>#N/A</c:v>
                </c:pt>
                <c:pt idx="9">
                  <c:v>0.01</c:v>
                </c:pt>
              </c:numCache>
            </c:numRef>
          </c:val>
          <c:extLst>
            <c:ext xmlns:c16="http://schemas.microsoft.com/office/drawing/2014/chart" uri="{C3380CC4-5D6E-409C-BE32-E72D297353CC}">
              <c16:uniqueId val="{00000004-B935-4F87-905C-194343084A41}"/>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0.33</c:v>
                </c:pt>
                <c:pt idx="2">
                  <c:v>#N/A</c:v>
                </c:pt>
                <c:pt idx="3">
                  <c:v>0.18</c:v>
                </c:pt>
                <c:pt idx="4">
                  <c:v>#N/A</c:v>
                </c:pt>
                <c:pt idx="5">
                  <c:v>0.2</c:v>
                </c:pt>
                <c:pt idx="6">
                  <c:v>#N/A</c:v>
                </c:pt>
                <c:pt idx="7">
                  <c:v>0.24</c:v>
                </c:pt>
                <c:pt idx="8">
                  <c:v>#N/A</c:v>
                </c:pt>
                <c:pt idx="9">
                  <c:v>0.18</c:v>
                </c:pt>
              </c:numCache>
            </c:numRef>
          </c:val>
          <c:extLst>
            <c:ext xmlns:c16="http://schemas.microsoft.com/office/drawing/2014/chart" uri="{C3380CC4-5D6E-409C-BE32-E72D297353CC}">
              <c16:uniqueId val="{00000005-B935-4F87-905C-194343084A4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c:v>
                </c:pt>
                <c:pt idx="2">
                  <c:v>#N/A</c:v>
                </c:pt>
                <c:pt idx="3">
                  <c:v>0.21</c:v>
                </c:pt>
                <c:pt idx="4">
                  <c:v>#N/A</c:v>
                </c:pt>
                <c:pt idx="5">
                  <c:v>1.23</c:v>
                </c:pt>
                <c:pt idx="6">
                  <c:v>#N/A</c:v>
                </c:pt>
                <c:pt idx="7">
                  <c:v>1.3</c:v>
                </c:pt>
                <c:pt idx="8">
                  <c:v>#N/A</c:v>
                </c:pt>
                <c:pt idx="9">
                  <c:v>1.35</c:v>
                </c:pt>
              </c:numCache>
            </c:numRef>
          </c:val>
          <c:extLst>
            <c:ext xmlns:c16="http://schemas.microsoft.com/office/drawing/2014/chart" uri="{C3380CC4-5D6E-409C-BE32-E72D297353CC}">
              <c16:uniqueId val="{00000006-B935-4F87-905C-194343084A4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3.07</c:v>
                </c:pt>
                <c:pt idx="2">
                  <c:v>#N/A</c:v>
                </c:pt>
                <c:pt idx="3">
                  <c:v>2.94</c:v>
                </c:pt>
                <c:pt idx="4">
                  <c:v>#N/A</c:v>
                </c:pt>
                <c:pt idx="5">
                  <c:v>3.37</c:v>
                </c:pt>
                <c:pt idx="6">
                  <c:v>#N/A</c:v>
                </c:pt>
                <c:pt idx="7">
                  <c:v>3.38</c:v>
                </c:pt>
                <c:pt idx="8">
                  <c:v>#N/A</c:v>
                </c:pt>
                <c:pt idx="9">
                  <c:v>3.94</c:v>
                </c:pt>
              </c:numCache>
            </c:numRef>
          </c:val>
          <c:extLst>
            <c:ext xmlns:c16="http://schemas.microsoft.com/office/drawing/2014/chart" uri="{C3380CC4-5D6E-409C-BE32-E72D297353CC}">
              <c16:uniqueId val="{00000007-B935-4F87-905C-194343084A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4.2699999999999996</c:v>
                </c:pt>
                <c:pt idx="2">
                  <c:v>#N/A</c:v>
                </c:pt>
                <c:pt idx="3">
                  <c:v>3.19</c:v>
                </c:pt>
                <c:pt idx="4">
                  <c:v>#N/A</c:v>
                </c:pt>
                <c:pt idx="5">
                  <c:v>3.28</c:v>
                </c:pt>
                <c:pt idx="6">
                  <c:v>#N/A</c:v>
                </c:pt>
                <c:pt idx="7">
                  <c:v>6.69</c:v>
                </c:pt>
                <c:pt idx="8">
                  <c:v>#N/A</c:v>
                </c:pt>
                <c:pt idx="9">
                  <c:v>4.0599999999999996</c:v>
                </c:pt>
              </c:numCache>
            </c:numRef>
          </c:val>
          <c:extLst>
            <c:ext xmlns:c16="http://schemas.microsoft.com/office/drawing/2014/chart" uri="{C3380CC4-5D6E-409C-BE32-E72D297353CC}">
              <c16:uniqueId val="{00000008-B935-4F87-905C-194343084A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5.89</c:v>
                </c:pt>
                <c:pt idx="2">
                  <c:v>#N/A</c:v>
                </c:pt>
                <c:pt idx="3">
                  <c:v>6.72</c:v>
                </c:pt>
                <c:pt idx="4">
                  <c:v>#N/A</c:v>
                </c:pt>
                <c:pt idx="5">
                  <c:v>6.77</c:v>
                </c:pt>
                <c:pt idx="6">
                  <c:v>#N/A</c:v>
                </c:pt>
                <c:pt idx="7">
                  <c:v>6.82</c:v>
                </c:pt>
                <c:pt idx="8">
                  <c:v>#N/A</c:v>
                </c:pt>
                <c:pt idx="9">
                  <c:v>8.69</c:v>
                </c:pt>
              </c:numCache>
            </c:numRef>
          </c:val>
          <c:extLst>
            <c:ext xmlns:c16="http://schemas.microsoft.com/office/drawing/2014/chart" uri="{C3380CC4-5D6E-409C-BE32-E72D297353CC}">
              <c16:uniqueId val="{00000009-B935-4F87-905C-194343084A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2917</c:v>
                </c:pt>
                <c:pt idx="5">
                  <c:v>2800</c:v>
                </c:pt>
                <c:pt idx="8">
                  <c:v>2854</c:v>
                </c:pt>
                <c:pt idx="11">
                  <c:v>2790</c:v>
                </c:pt>
                <c:pt idx="14">
                  <c:v>2786</c:v>
                </c:pt>
              </c:numCache>
            </c:numRef>
          </c:val>
          <c:extLst>
            <c:ext xmlns:c16="http://schemas.microsoft.com/office/drawing/2014/chart" uri="{C3380CC4-5D6E-409C-BE32-E72D297353CC}">
              <c16:uniqueId val="{00000000-A6C5-4EA1-9194-EC7CA24847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C5-4EA1-9194-EC7CA24847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36</c:v>
                </c:pt>
                <c:pt idx="3">
                  <c:v>36</c:v>
                </c:pt>
                <c:pt idx="6">
                  <c:v>36</c:v>
                </c:pt>
                <c:pt idx="9">
                  <c:v>49</c:v>
                </c:pt>
                <c:pt idx="12">
                  <c:v>36</c:v>
                </c:pt>
              </c:numCache>
            </c:numRef>
          </c:val>
          <c:extLst>
            <c:ext xmlns:c16="http://schemas.microsoft.com/office/drawing/2014/chart" uri="{C3380CC4-5D6E-409C-BE32-E72D297353CC}">
              <c16:uniqueId val="{00000002-A6C5-4EA1-9194-EC7CA24847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257</c:v>
                </c:pt>
                <c:pt idx="3">
                  <c:v>245</c:v>
                </c:pt>
                <c:pt idx="6">
                  <c:v>226</c:v>
                </c:pt>
                <c:pt idx="9">
                  <c:v>239</c:v>
                </c:pt>
                <c:pt idx="12">
                  <c:v>190</c:v>
                </c:pt>
              </c:numCache>
            </c:numRef>
          </c:val>
          <c:extLst>
            <c:ext xmlns:c16="http://schemas.microsoft.com/office/drawing/2014/chart" uri="{C3380CC4-5D6E-409C-BE32-E72D297353CC}">
              <c16:uniqueId val="{00000003-A6C5-4EA1-9194-EC7CA24847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368</c:v>
                </c:pt>
                <c:pt idx="3">
                  <c:v>339</c:v>
                </c:pt>
                <c:pt idx="6">
                  <c:v>338</c:v>
                </c:pt>
                <c:pt idx="9">
                  <c:v>288</c:v>
                </c:pt>
                <c:pt idx="12">
                  <c:v>285</c:v>
                </c:pt>
              </c:numCache>
            </c:numRef>
          </c:val>
          <c:extLst>
            <c:ext xmlns:c16="http://schemas.microsoft.com/office/drawing/2014/chart" uri="{C3380CC4-5D6E-409C-BE32-E72D297353CC}">
              <c16:uniqueId val="{00000004-A6C5-4EA1-9194-EC7CA24847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C5-4EA1-9194-EC7CA24847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C5-4EA1-9194-EC7CA24847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2651</c:v>
                </c:pt>
                <c:pt idx="3">
                  <c:v>2613</c:v>
                </c:pt>
                <c:pt idx="6">
                  <c:v>2695</c:v>
                </c:pt>
                <c:pt idx="9">
                  <c:v>2803</c:v>
                </c:pt>
                <c:pt idx="12">
                  <c:v>2772</c:v>
                </c:pt>
              </c:numCache>
            </c:numRef>
          </c:val>
          <c:extLst>
            <c:ext xmlns:c16="http://schemas.microsoft.com/office/drawing/2014/chart" uri="{C3380CC4-5D6E-409C-BE32-E72D297353CC}">
              <c16:uniqueId val="{00000007-A6C5-4EA1-9194-EC7CA24847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395</c:v>
                </c:pt>
                <c:pt idx="2">
                  <c:v>#N/A</c:v>
                </c:pt>
                <c:pt idx="3">
                  <c:v>#N/A</c:v>
                </c:pt>
                <c:pt idx="4">
                  <c:v>433</c:v>
                </c:pt>
                <c:pt idx="5">
                  <c:v>#N/A</c:v>
                </c:pt>
                <c:pt idx="6">
                  <c:v>#N/A</c:v>
                </c:pt>
                <c:pt idx="7">
                  <c:v>441</c:v>
                </c:pt>
                <c:pt idx="8">
                  <c:v>#N/A</c:v>
                </c:pt>
                <c:pt idx="9">
                  <c:v>#N/A</c:v>
                </c:pt>
                <c:pt idx="10">
                  <c:v>589</c:v>
                </c:pt>
                <c:pt idx="11">
                  <c:v>#N/A</c:v>
                </c:pt>
                <c:pt idx="12">
                  <c:v>#N/A</c:v>
                </c:pt>
                <c:pt idx="13">
                  <c:v>497</c:v>
                </c:pt>
                <c:pt idx="14">
                  <c:v>#N/A</c:v>
                </c:pt>
              </c:numCache>
            </c:numRef>
          </c:val>
          <c:smooth val="0"/>
          <c:extLst>
            <c:ext xmlns:c16="http://schemas.microsoft.com/office/drawing/2014/chart" uri="{C3380CC4-5D6E-409C-BE32-E72D297353CC}">
              <c16:uniqueId val="{00000008-A6C5-4EA1-9194-EC7CA24847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24069</c:v>
                </c:pt>
                <c:pt idx="5">
                  <c:v>23916</c:v>
                </c:pt>
                <c:pt idx="8">
                  <c:v>24088</c:v>
                </c:pt>
                <c:pt idx="11">
                  <c:v>24271</c:v>
                </c:pt>
                <c:pt idx="14">
                  <c:v>23672</c:v>
                </c:pt>
              </c:numCache>
            </c:numRef>
          </c:val>
          <c:extLst>
            <c:ext xmlns:c16="http://schemas.microsoft.com/office/drawing/2014/chart" uri="{C3380CC4-5D6E-409C-BE32-E72D297353CC}">
              <c16:uniqueId val="{00000000-E177-4345-BE9C-4F672D03C7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4987</c:v>
                </c:pt>
                <c:pt idx="5">
                  <c:v>5453</c:v>
                </c:pt>
                <c:pt idx="8">
                  <c:v>5533</c:v>
                </c:pt>
                <c:pt idx="11">
                  <c:v>5711</c:v>
                </c:pt>
                <c:pt idx="14">
                  <c:v>7227</c:v>
                </c:pt>
              </c:numCache>
            </c:numRef>
          </c:val>
          <c:extLst>
            <c:ext xmlns:c16="http://schemas.microsoft.com/office/drawing/2014/chart" uri="{C3380CC4-5D6E-409C-BE32-E72D297353CC}">
              <c16:uniqueId val="{00000001-E177-4345-BE9C-4F672D03C7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6412</c:v>
                </c:pt>
                <c:pt idx="5">
                  <c:v>7333</c:v>
                </c:pt>
                <c:pt idx="8">
                  <c:v>7530</c:v>
                </c:pt>
                <c:pt idx="11">
                  <c:v>8307</c:v>
                </c:pt>
                <c:pt idx="14">
                  <c:v>10182</c:v>
                </c:pt>
              </c:numCache>
            </c:numRef>
          </c:val>
          <c:extLst>
            <c:ext xmlns:c16="http://schemas.microsoft.com/office/drawing/2014/chart" uri="{C3380CC4-5D6E-409C-BE32-E72D297353CC}">
              <c16:uniqueId val="{00000002-E177-4345-BE9C-4F672D03C7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77-4345-BE9C-4F672D03C7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77-4345-BE9C-4F672D03C7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77-4345-BE9C-4F672D03C7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3514</c:v>
                </c:pt>
                <c:pt idx="3">
                  <c:v>3312</c:v>
                </c:pt>
                <c:pt idx="6">
                  <c:v>3130</c:v>
                </c:pt>
                <c:pt idx="9">
                  <c:v>3079</c:v>
                </c:pt>
                <c:pt idx="12">
                  <c:v>3098</c:v>
                </c:pt>
              </c:numCache>
            </c:numRef>
          </c:val>
          <c:extLst>
            <c:ext xmlns:c16="http://schemas.microsoft.com/office/drawing/2014/chart" uri="{C3380CC4-5D6E-409C-BE32-E72D297353CC}">
              <c16:uniqueId val="{00000006-E177-4345-BE9C-4F672D03C7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1590</c:v>
                </c:pt>
                <c:pt idx="3">
                  <c:v>1548</c:v>
                </c:pt>
                <c:pt idx="6">
                  <c:v>1600</c:v>
                </c:pt>
                <c:pt idx="9">
                  <c:v>1849</c:v>
                </c:pt>
                <c:pt idx="12">
                  <c:v>2296</c:v>
                </c:pt>
              </c:numCache>
            </c:numRef>
          </c:val>
          <c:extLst>
            <c:ext xmlns:c16="http://schemas.microsoft.com/office/drawing/2014/chart" uri="{C3380CC4-5D6E-409C-BE32-E72D297353CC}">
              <c16:uniqueId val="{00000007-E177-4345-BE9C-4F672D03C7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3534</c:v>
                </c:pt>
                <c:pt idx="3">
                  <c:v>3226</c:v>
                </c:pt>
                <c:pt idx="6">
                  <c:v>2991</c:v>
                </c:pt>
                <c:pt idx="9">
                  <c:v>2851</c:v>
                </c:pt>
                <c:pt idx="12">
                  <c:v>2809</c:v>
                </c:pt>
              </c:numCache>
            </c:numRef>
          </c:val>
          <c:extLst>
            <c:ext xmlns:c16="http://schemas.microsoft.com/office/drawing/2014/chart" uri="{C3380CC4-5D6E-409C-BE32-E72D297353CC}">
              <c16:uniqueId val="{00000008-E177-4345-BE9C-4F672D03C7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118</c:v>
                </c:pt>
                <c:pt idx="3">
                  <c:v>88</c:v>
                </c:pt>
                <c:pt idx="6">
                  <c:v>59</c:v>
                </c:pt>
                <c:pt idx="9">
                  <c:v>29</c:v>
                </c:pt>
                <c:pt idx="12">
                  <c:v>0</c:v>
                </c:pt>
              </c:numCache>
            </c:numRef>
          </c:val>
          <c:extLst>
            <c:ext xmlns:c16="http://schemas.microsoft.com/office/drawing/2014/chart" uri="{C3380CC4-5D6E-409C-BE32-E72D297353CC}">
              <c16:uniqueId val="{00000009-E177-4345-BE9C-4F672D03C7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23282</c:v>
                </c:pt>
                <c:pt idx="3">
                  <c:v>23679</c:v>
                </c:pt>
                <c:pt idx="6">
                  <c:v>24474</c:v>
                </c:pt>
                <c:pt idx="9">
                  <c:v>24320</c:v>
                </c:pt>
                <c:pt idx="12">
                  <c:v>24766</c:v>
                </c:pt>
              </c:numCache>
            </c:numRef>
          </c:val>
          <c:extLst>
            <c:ext xmlns:c16="http://schemas.microsoft.com/office/drawing/2014/chart" uri="{C3380CC4-5D6E-409C-BE32-E72D297353CC}">
              <c16:uniqueId val="{0000000A-E177-4345-BE9C-4F672D03C7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77-4345-BE9C-4F672D03C7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4129</c:v>
                </c:pt>
                <c:pt idx="1">
                  <c:v>4472</c:v>
                </c:pt>
                <c:pt idx="2">
                  <c:v>5219</c:v>
                </c:pt>
              </c:numCache>
            </c:numRef>
          </c:val>
          <c:extLst>
            <c:ext xmlns:c16="http://schemas.microsoft.com/office/drawing/2014/chart" uri="{C3380CC4-5D6E-409C-BE32-E72D297353CC}">
              <c16:uniqueId val="{00000000-DBF0-425E-A8B0-2DF7A4D344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BF0-425E-A8B0-2DF7A4D344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2639</c:v>
                </c:pt>
                <c:pt idx="1">
                  <c:v>3011</c:v>
                </c:pt>
                <c:pt idx="2">
                  <c:v>4073</c:v>
                </c:pt>
              </c:numCache>
            </c:numRef>
          </c:val>
          <c:extLst>
            <c:ext xmlns:c16="http://schemas.microsoft.com/office/drawing/2014/chart" uri="{C3380CC4-5D6E-409C-BE32-E72D297353CC}">
              <c16:uniqueId val="{00000002-DBF0-425E-A8B0-2DF7A4D344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高利率の地方債残高の減少や地方債の償還が完了したことに伴い、元利償還金は前年度比で減少した。また、組合等が起こした地方債の元利償還金に対する負担金等については、ふじみ野市と三芳町との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町で構成する入間東部地区事務組合における地方債の償還が完了したことに伴い、減少した。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算入公債費等については減少傾向がみられるが、交付税措置の地方債の活用を行い、比率の改善に努める。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将来負担比率の分子は、充当可能基金や充当可能特定歳入の増等が影響し、前年度に引き続き大きくマイナスとなった。一方で、将来負担額のうち、組合等負担等見込額において、志木市、新座市との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で構成する志木地区衛生組合において地方債残高が増加したことに伴い前年度比で大きく増加しているほか、一般会計等に係る地方債の現在高は、今後予定している新庁舎整備や老朽化した施設の改修等により大きく増加すること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今後も事業実施の適正化を図るとともに、交付税措置のある地方債の活用に努めていく。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埼玉県富士見市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年度の基金残高合計は普通会計ベースで約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億円増加したことや、新庁舎整備に向けて、新庁舎整備基金を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億円積み立てたことが要因である。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・財政調整基金については、「健全な財政運営に関する条例」に基づき設定した財政運営判断指標の目標を達成できるよう、基金の取り崩しに留意する。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・その他特定目的基金については、新庁舎整備基金において計画的な積み立てを行い、今後予定している新庁舎整備の財源を適切に確保する。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・公共施設整備基金：公共施設の整備に充てるため、施設の大規模修繕等の財源に充当するもの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・新庁舎整備基金：新庁舎の整備に必要な経費の財源に充当するもの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・緑地保全基金：市内の緑地の保全を図るため、緑の散歩道の整備等の財源に充当するもの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・まちづくり寄附基金：子どもを育むまちづくりのための事業など、条例で定める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事業の財源に充当するもの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・文化振興基金：文化の振興と地域の活性化に資するため、文化振興事業に充当するもの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・公共施設整備基金：公共施設の更新時期を迎えるにあたり、必要な財源を確保するために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・新庁舎整備基金：新庁舎整備に係る事業費の財源を確保するため、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・まちづくり寄附基金：ふるさと納税により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万円積み立てたものの、まちづくりのための事業に活用したことで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・新庁舎整備に向けて令和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年度に新庁舎整備基金を新設した。新庁舎整備が本格化する前に必要な財源を確保するために、計画的に積み立てを実施する。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・公共施設の老朽化に伴う改修や長寿命化等の更新に対し、必要な財源を捻出するために公共施設整備基金を充てていく。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・これは、財政調整基金の取り崩しがなかったことや、地方消費税交付金をはじめとする各種交付金の増額や新型コロナウイルス感染症対応関連の国庫補助金の受入など一過性の要因が影響し、令和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年度における決算剰余金が例年に比べ大きく発生したことが要因である（「財政調整基金条例」に基づき、令和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年度財政調整基金に編入するため）。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・「健全な財政運営に関する条例」に基づき設定した財政運営判断指標における本市の財政運営目標は、財政調整基金の残高を標準財政規模の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以上と設定している。景気後退による市税収入の減や大規模災害の発生などの不測の事態に備えるため、今後も健全な財政運営ができるよう無駄な経常経費の削減に努めていく。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112,839
109,953
19.77
41,708,606
40,601,329
892,226
21,863,712
24,766,479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年度においては、個人市民税の増額等による基準財政収入額の増加率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％が、臨時財政対策債の振替額の減額等に伴う基準財政収入額の増額率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％を上回ったため、単年度指数としては上昇したが、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年平均としては、前年度と比べ減少した。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93435</xdr:rowOff>
    </xdr:to>
    <xdr:cxnSp macro="">
      <xdr:nvCxnSpPr>
        <xdr:cNvPr id="74" name="直線コネクタ 73"/>
        <xdr:cNvCxnSpPr/>
      </xdr:nvCxnSpPr>
      <xdr:spPr>
        <a:xfrm>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9" name="テキスト ボックス 78"/>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4" name="テキスト ボックス 8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充当一般財源については、物件費や人件費等の増加により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534,985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千円の増となった。一方で、経常一般財源収入については、個人市民税や固定資産税等の増額により、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690,246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千円の増となったものの、臨時財政対策債発行額が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895,545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千円減額したことにより、経常収支比率は前年度に比べ比率は増加した。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60113</xdr:rowOff>
    </xdr:from>
    <xdr:to>
      <xdr:col>23</xdr:col>
      <xdr:colOff>133350</xdr:colOff>
      <xdr:row>60</xdr:row>
      <xdr:rowOff>146050</xdr:rowOff>
    </xdr:to>
    <xdr:cxnSp macro="">
      <xdr:nvCxnSpPr>
        <xdr:cNvPr id="134" name="直線コネクタ 133"/>
        <xdr:cNvCxnSpPr/>
      </xdr:nvCxnSpPr>
      <xdr:spPr>
        <a:xfrm>
          <a:off x="4114800" y="10175663"/>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60113</xdr:rowOff>
    </xdr:from>
    <xdr:to>
      <xdr:col>19</xdr:col>
      <xdr:colOff>133350</xdr:colOff>
      <xdr:row>61</xdr:row>
      <xdr:rowOff>22860</xdr:rowOff>
    </xdr:to>
    <xdr:cxnSp macro="">
      <xdr:nvCxnSpPr>
        <xdr:cNvPr id="137" name="直線コネクタ 136"/>
        <xdr:cNvCxnSpPr/>
      </xdr:nvCxnSpPr>
      <xdr:spPr>
        <a:xfrm flipV="1">
          <a:off x="3225800" y="1017566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71120</xdr:rowOff>
    </xdr:to>
    <xdr:cxnSp macro="">
      <xdr:nvCxnSpPr>
        <xdr:cNvPr id="140" name="直線コネクタ 139"/>
        <xdr:cNvCxnSpPr/>
      </xdr:nvCxnSpPr>
      <xdr:spPr>
        <a:xfrm flipV="1">
          <a:off x="2336800" y="1048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41" name="フローチャート: 判断 140"/>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42" name="テキスト ボックス 141"/>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156633</xdr:rowOff>
    </xdr:from>
    <xdr:to>
      <xdr:col>11</xdr:col>
      <xdr:colOff>31750</xdr:colOff>
      <xdr:row>61</xdr:row>
      <xdr:rowOff>71120</xdr:rowOff>
    </xdr:to>
    <xdr:cxnSp macro="">
      <xdr:nvCxnSpPr>
        <xdr:cNvPr id="143" name="直線コネクタ 142"/>
        <xdr:cNvCxnSpPr/>
      </xdr:nvCxnSpPr>
      <xdr:spPr>
        <a:xfrm>
          <a:off x="1447800" y="1027218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157056</xdr:rowOff>
    </xdr:from>
    <xdr:to>
      <xdr:col>11</xdr:col>
      <xdr:colOff>82550</xdr:colOff>
      <xdr:row>62</xdr:row>
      <xdr:rowOff>87206</xdr:rowOff>
    </xdr:to>
    <xdr:sp macro="" textlink="">
      <xdr:nvSpPr>
        <xdr:cNvPr id="144" name="フローチャート: 判断 143"/>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71983</xdr:rowOff>
    </xdr:from>
    <xdr:ext cx="762000" cy="259045"/>
    <xdr:sp macro="" textlink="">
      <xdr:nvSpPr>
        <xdr:cNvPr id="145" name="テキスト ボックス 144"/>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7" name="テキスト ボックス 146"/>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4"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9313</xdr:rowOff>
    </xdr:from>
    <xdr:to>
      <xdr:col>19</xdr:col>
      <xdr:colOff>184150</xdr:colOff>
      <xdr:row>59</xdr:row>
      <xdr:rowOff>110913</xdr:rowOff>
    </xdr:to>
    <xdr:sp macro="" textlink="">
      <xdr:nvSpPr>
        <xdr:cNvPr id="155" name="楕円 154"/>
        <xdr:cNvSpPr/>
      </xdr:nvSpPr>
      <xdr:spPr>
        <a:xfrm>
          <a:off x="4064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121090</xdr:rowOff>
    </xdr:from>
    <xdr:ext cx="736600" cy="259045"/>
    <xdr:sp macro="" textlink="">
      <xdr:nvSpPr>
        <xdr:cNvPr id="156" name="テキスト ボックス 155"/>
        <xdr:cNvSpPr txBox="1"/>
      </xdr:nvSpPr>
      <xdr:spPr>
        <a:xfrm>
          <a:off x="3733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7" name="楕円 156"/>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8" name="テキスト ボックス 157"/>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9" name="楕円 158"/>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60" name="テキスト ボックス 15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61" name="楕円 160"/>
        <xdr:cNvSpPr/>
      </xdr:nvSpPr>
      <xdr:spPr>
        <a:xfrm>
          <a:off x="1397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62" name="テキスト ボックス 161"/>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職員数の増加及び人事院勧告に伴う給料表の改定等の要因により、前年度比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％の増額となった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。また、物件費については、無線化対応委託費や自治体情報システム標準化・共通化業務委託費を計上し、前年度比で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今後については、職員の適正化を図りつつ、物件費についてはＤＸ関係等で決算額の増加が見込まれるため事業内容の精査や入札等競争により抑制を図る。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1774</xdr:rowOff>
    </xdr:from>
    <xdr:to>
      <xdr:col>23</xdr:col>
      <xdr:colOff>133350</xdr:colOff>
      <xdr:row>81</xdr:row>
      <xdr:rowOff>72059</xdr:rowOff>
    </xdr:to>
    <xdr:cxnSp macro="">
      <xdr:nvCxnSpPr>
        <xdr:cNvPr id="197" name="直線コネクタ 196"/>
        <xdr:cNvCxnSpPr/>
      </xdr:nvCxnSpPr>
      <xdr:spPr>
        <a:xfrm>
          <a:off x="4114800" y="13889224"/>
          <a:ext cx="838200" cy="7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1774</xdr:rowOff>
    </xdr:from>
    <xdr:to>
      <xdr:col>19</xdr:col>
      <xdr:colOff>133350</xdr:colOff>
      <xdr:row>81</xdr:row>
      <xdr:rowOff>13826</xdr:rowOff>
    </xdr:to>
    <xdr:cxnSp macro="">
      <xdr:nvCxnSpPr>
        <xdr:cNvPr id="200" name="直線コネクタ 199"/>
        <xdr:cNvCxnSpPr/>
      </xdr:nvCxnSpPr>
      <xdr:spPr>
        <a:xfrm flipV="1">
          <a:off x="3225800" y="13889224"/>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54477</xdr:rowOff>
    </xdr:from>
    <xdr:to>
      <xdr:col>15</xdr:col>
      <xdr:colOff>82550</xdr:colOff>
      <xdr:row>81</xdr:row>
      <xdr:rowOff>13826</xdr:rowOff>
    </xdr:to>
    <xdr:cxnSp macro="">
      <xdr:nvCxnSpPr>
        <xdr:cNvPr id="203" name="直線コネクタ 202"/>
        <xdr:cNvCxnSpPr/>
      </xdr:nvCxnSpPr>
      <xdr:spPr>
        <a:xfrm>
          <a:off x="2336800" y="13770477"/>
          <a:ext cx="889000" cy="1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119870</xdr:rowOff>
    </xdr:from>
    <xdr:ext cx="762000" cy="259045"/>
    <xdr:sp macro="" textlink="">
      <xdr:nvSpPr>
        <xdr:cNvPr id="205" name="テキスト ボックス 204"/>
        <xdr:cNvSpPr txBox="1"/>
      </xdr:nvSpPr>
      <xdr:spPr>
        <a:xfrm>
          <a:off x="2844800" y="1452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6204</xdr:rowOff>
    </xdr:from>
    <xdr:to>
      <xdr:col>11</xdr:col>
      <xdr:colOff>31750</xdr:colOff>
      <xdr:row>80</xdr:row>
      <xdr:rowOff>54477</xdr:rowOff>
    </xdr:to>
    <xdr:cxnSp macro="">
      <xdr:nvCxnSpPr>
        <xdr:cNvPr id="206" name="直線コネクタ 205"/>
        <xdr:cNvCxnSpPr/>
      </xdr:nvCxnSpPr>
      <xdr:spPr>
        <a:xfrm>
          <a:off x="1447800" y="13722204"/>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7" name="フローチャート: 判断 206"/>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118831</xdr:rowOff>
    </xdr:from>
    <xdr:ext cx="762000" cy="259045"/>
    <xdr:sp macro="" textlink="">
      <xdr:nvSpPr>
        <xdr:cNvPr id="208" name="テキスト ボックス 207"/>
        <xdr:cNvSpPr txBox="1"/>
      </xdr:nvSpPr>
      <xdr:spPr>
        <a:xfrm>
          <a:off x="1955800" y="1434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9" name="フローチャート: 判断 208"/>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64685</xdr:rowOff>
    </xdr:from>
    <xdr:ext cx="762000" cy="259045"/>
    <xdr:sp macro="" textlink="">
      <xdr:nvSpPr>
        <xdr:cNvPr id="210" name="テキスト ボックス 209"/>
        <xdr:cNvSpPr txBox="1"/>
      </xdr:nvSpPr>
      <xdr:spPr>
        <a:xfrm>
          <a:off x="10668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21259</xdr:rowOff>
    </xdr:from>
    <xdr:to>
      <xdr:col>23</xdr:col>
      <xdr:colOff>184150</xdr:colOff>
      <xdr:row>81</xdr:row>
      <xdr:rowOff>122859</xdr:rowOff>
    </xdr:to>
    <xdr:sp macro="" textlink="">
      <xdr:nvSpPr>
        <xdr:cNvPr id="216" name="楕円 215"/>
        <xdr:cNvSpPr/>
      </xdr:nvSpPr>
      <xdr:spPr>
        <a:xfrm>
          <a:off x="4902200" y="1390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37786</xdr:rowOff>
    </xdr:from>
    <xdr:ext cx="762000" cy="259045"/>
    <xdr:sp macro="" textlink="">
      <xdr:nvSpPr>
        <xdr:cNvPr id="217" name="人件費・物件費等の状況該当値テキスト"/>
        <xdr:cNvSpPr txBox="1"/>
      </xdr:nvSpPr>
      <xdr:spPr>
        <a:xfrm>
          <a:off x="5041900" y="1375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122424</xdr:rowOff>
    </xdr:from>
    <xdr:to>
      <xdr:col>19</xdr:col>
      <xdr:colOff>184150</xdr:colOff>
      <xdr:row>81</xdr:row>
      <xdr:rowOff>52574</xdr:rowOff>
    </xdr:to>
    <xdr:sp macro="" textlink="">
      <xdr:nvSpPr>
        <xdr:cNvPr id="218" name="楕円 217"/>
        <xdr:cNvSpPr/>
      </xdr:nvSpPr>
      <xdr:spPr>
        <a:xfrm>
          <a:off x="4064000" y="1383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62751</xdr:rowOff>
    </xdr:from>
    <xdr:ext cx="736600" cy="259045"/>
    <xdr:sp macro="" textlink="">
      <xdr:nvSpPr>
        <xdr:cNvPr id="219" name="テキスト ボックス 218"/>
        <xdr:cNvSpPr txBox="1"/>
      </xdr:nvSpPr>
      <xdr:spPr>
        <a:xfrm>
          <a:off x="3733800" y="1360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134476</xdr:rowOff>
    </xdr:from>
    <xdr:to>
      <xdr:col>15</xdr:col>
      <xdr:colOff>133350</xdr:colOff>
      <xdr:row>81</xdr:row>
      <xdr:rowOff>64626</xdr:rowOff>
    </xdr:to>
    <xdr:sp macro="" textlink="">
      <xdr:nvSpPr>
        <xdr:cNvPr id="220" name="楕円 219"/>
        <xdr:cNvSpPr/>
      </xdr:nvSpPr>
      <xdr:spPr>
        <a:xfrm>
          <a:off x="3175000" y="138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74803</xdr:rowOff>
    </xdr:from>
    <xdr:ext cx="762000" cy="259045"/>
    <xdr:sp macro="" textlink="">
      <xdr:nvSpPr>
        <xdr:cNvPr id="221" name="テキスト ボックス 220"/>
        <xdr:cNvSpPr txBox="1"/>
      </xdr:nvSpPr>
      <xdr:spPr>
        <a:xfrm>
          <a:off x="2844800" y="1361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3677</xdr:rowOff>
    </xdr:from>
    <xdr:to>
      <xdr:col>11</xdr:col>
      <xdr:colOff>82550</xdr:colOff>
      <xdr:row>80</xdr:row>
      <xdr:rowOff>105277</xdr:rowOff>
    </xdr:to>
    <xdr:sp macro="" textlink="">
      <xdr:nvSpPr>
        <xdr:cNvPr id="222" name="楕円 221"/>
        <xdr:cNvSpPr/>
      </xdr:nvSpPr>
      <xdr:spPr>
        <a:xfrm>
          <a:off x="2286000" y="13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115454</xdr:rowOff>
    </xdr:from>
    <xdr:ext cx="762000" cy="259045"/>
    <xdr:sp macro="" textlink="">
      <xdr:nvSpPr>
        <xdr:cNvPr id="223" name="テキスト ボックス 222"/>
        <xdr:cNvSpPr txBox="1"/>
      </xdr:nvSpPr>
      <xdr:spPr>
        <a:xfrm>
          <a:off x="1955800" y="134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126854</xdr:rowOff>
    </xdr:from>
    <xdr:to>
      <xdr:col>7</xdr:col>
      <xdr:colOff>31750</xdr:colOff>
      <xdr:row>80</xdr:row>
      <xdr:rowOff>57004</xdr:rowOff>
    </xdr:to>
    <xdr:sp macro="" textlink="">
      <xdr:nvSpPr>
        <xdr:cNvPr id="224" name="楕円 223"/>
        <xdr:cNvSpPr/>
      </xdr:nvSpPr>
      <xdr:spPr>
        <a:xfrm>
          <a:off x="1397000" y="136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67181</xdr:rowOff>
    </xdr:from>
    <xdr:ext cx="762000" cy="259045"/>
    <xdr:sp macro="" textlink="">
      <xdr:nvSpPr>
        <xdr:cNvPr id="225" name="テキスト ボックス 224"/>
        <xdr:cNvSpPr txBox="1"/>
      </xdr:nvSpPr>
      <xdr:spPr>
        <a:xfrm>
          <a:off x="1066800" y="1344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職員の経験年数階層の変動等の影響により、昨年度から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全国市平均や類似団体内平均は下回っているものの、今後についても、引き続き給与の適正化に努める。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31750</xdr:rowOff>
    </xdr:to>
    <xdr:cxnSp macro="">
      <xdr:nvCxnSpPr>
        <xdr:cNvPr id="261" name="直線コネクタ 260"/>
        <xdr:cNvCxnSpPr/>
      </xdr:nvCxnSpPr>
      <xdr:spPr>
        <a:xfrm flipV="1">
          <a:off x="16179800" y="145188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4" name="直線コネクタ 263"/>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117929</xdr:rowOff>
    </xdr:to>
    <xdr:cxnSp macro="">
      <xdr:nvCxnSpPr>
        <xdr:cNvPr id="267" name="直線コネクタ 266"/>
        <xdr:cNvCxnSpPr/>
      </xdr:nvCxnSpPr>
      <xdr:spPr>
        <a:xfrm flipV="1">
          <a:off x="14401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117929</xdr:rowOff>
    </xdr:to>
    <xdr:cxnSp macro="">
      <xdr:nvCxnSpPr>
        <xdr:cNvPr id="270" name="直線コネクタ 269"/>
        <xdr:cNvCxnSpPr/>
      </xdr:nvCxnSpPr>
      <xdr:spPr>
        <a:xfrm>
          <a:off x="13512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1" name="フローチャート: 判断 270"/>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2" name="テキスト ボックス 271"/>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3" name="フローチャート: 判断 272"/>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4" name="テキスト ボックス 273"/>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0" name="楕円 279"/>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1"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3" name="テキスト ボックス 28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5" name="テキスト ボックス 28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6" name="楕円 285"/>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7" name="テキスト ボックス 286"/>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9" name="テキスト ボックス 288"/>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全国平均及び埼玉県平均を大きく下回っており、類似団体内順位についてもここ数年、上位となっている。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職員数及び人口について、どちらも増加となったが、職員数の伸び率の方が高かったため、前年度比で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ポイント上昇した。今後についても、引き続き定員の適正な管理に努める。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117369</xdr:rowOff>
    </xdr:from>
    <xdr:to>
      <xdr:col>81</xdr:col>
      <xdr:colOff>44450</xdr:colOff>
      <xdr:row>61</xdr:row>
      <xdr:rowOff>133456</xdr:rowOff>
    </xdr:to>
    <xdr:cxnSp macro="">
      <xdr:nvCxnSpPr>
        <xdr:cNvPr id="324" name="直線コネクタ 323"/>
        <xdr:cNvCxnSpPr/>
      </xdr:nvCxnSpPr>
      <xdr:spPr>
        <a:xfrm>
          <a:off x="16179800" y="1057581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117369</xdr:rowOff>
    </xdr:from>
    <xdr:to>
      <xdr:col>77</xdr:col>
      <xdr:colOff>44450</xdr:colOff>
      <xdr:row>61</xdr:row>
      <xdr:rowOff>119380</xdr:rowOff>
    </xdr:to>
    <xdr:cxnSp macro="">
      <xdr:nvCxnSpPr>
        <xdr:cNvPr id="327" name="直線コネクタ 326"/>
        <xdr:cNvCxnSpPr/>
      </xdr:nvCxnSpPr>
      <xdr:spPr>
        <a:xfrm flipV="1">
          <a:off x="15290800" y="1057581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125413</xdr:rowOff>
    </xdr:to>
    <xdr:cxnSp macro="">
      <xdr:nvCxnSpPr>
        <xdr:cNvPr id="330" name="直線コネクタ 329"/>
        <xdr:cNvCxnSpPr/>
      </xdr:nvCxnSpPr>
      <xdr:spPr>
        <a:xfrm flipV="1">
          <a:off x="14401800" y="105778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31" name="フローチャート: 判断 330"/>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97066</xdr:rowOff>
    </xdr:from>
    <xdr:ext cx="762000" cy="259045"/>
    <xdr:sp macro="" textlink="">
      <xdr:nvSpPr>
        <xdr:cNvPr id="332" name="テキスト ボックス 331"/>
        <xdr:cNvSpPr txBox="1"/>
      </xdr:nvSpPr>
      <xdr:spPr>
        <a:xfrm>
          <a:off x="14909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125413</xdr:rowOff>
    </xdr:to>
    <xdr:cxnSp macro="">
      <xdr:nvCxnSpPr>
        <xdr:cNvPr id="333" name="直線コネクタ 332"/>
        <xdr:cNvCxnSpPr/>
      </xdr:nvCxnSpPr>
      <xdr:spPr>
        <a:xfrm>
          <a:off x="13512800" y="105677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4" name="フローチャート: 判断 333"/>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35" name="テキスト ボックス 334"/>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6" name="フローチャート: 判断 335"/>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37" name="テキスト ボックス 336"/>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82656</xdr:rowOff>
    </xdr:from>
    <xdr:to>
      <xdr:col>81</xdr:col>
      <xdr:colOff>95250</xdr:colOff>
      <xdr:row>62</xdr:row>
      <xdr:rowOff>12806</xdr:rowOff>
    </xdr:to>
    <xdr:sp macro="" textlink="">
      <xdr:nvSpPr>
        <xdr:cNvPr id="343" name="楕円 342"/>
        <xdr:cNvSpPr/>
      </xdr:nvSpPr>
      <xdr:spPr>
        <a:xfrm>
          <a:off x="169672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99183</xdr:rowOff>
    </xdr:from>
    <xdr:ext cx="762000" cy="259045"/>
    <xdr:sp macro="" textlink="">
      <xdr:nvSpPr>
        <xdr:cNvPr id="344" name="定員管理の状況該当値テキスト"/>
        <xdr:cNvSpPr txBox="1"/>
      </xdr:nvSpPr>
      <xdr:spPr>
        <a:xfrm>
          <a:off x="17106900" y="103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66569</xdr:rowOff>
    </xdr:from>
    <xdr:to>
      <xdr:col>77</xdr:col>
      <xdr:colOff>95250</xdr:colOff>
      <xdr:row>61</xdr:row>
      <xdr:rowOff>168169</xdr:rowOff>
    </xdr:to>
    <xdr:sp macro="" textlink="">
      <xdr:nvSpPr>
        <xdr:cNvPr id="345" name="楕円 344"/>
        <xdr:cNvSpPr/>
      </xdr:nvSpPr>
      <xdr:spPr>
        <a:xfrm>
          <a:off x="16129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6896</xdr:rowOff>
    </xdr:from>
    <xdr:ext cx="736600" cy="259045"/>
    <xdr:sp macro="" textlink="">
      <xdr:nvSpPr>
        <xdr:cNvPr id="346" name="テキスト ボックス 345"/>
        <xdr:cNvSpPr txBox="1"/>
      </xdr:nvSpPr>
      <xdr:spPr>
        <a:xfrm>
          <a:off x="15798800" y="1029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7" name="楕円 346"/>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8907</xdr:rowOff>
    </xdr:from>
    <xdr:ext cx="762000" cy="259045"/>
    <xdr:sp macro="" textlink="">
      <xdr:nvSpPr>
        <xdr:cNvPr id="348" name="テキスト ボックス 347"/>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74613</xdr:rowOff>
    </xdr:from>
    <xdr:to>
      <xdr:col>68</xdr:col>
      <xdr:colOff>203200</xdr:colOff>
      <xdr:row>62</xdr:row>
      <xdr:rowOff>4763</xdr:rowOff>
    </xdr:to>
    <xdr:sp macro="" textlink="">
      <xdr:nvSpPr>
        <xdr:cNvPr id="349" name="楕円 348"/>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14940</xdr:rowOff>
    </xdr:from>
    <xdr:ext cx="762000" cy="259045"/>
    <xdr:sp macro="" textlink="">
      <xdr:nvSpPr>
        <xdr:cNvPr id="350" name="テキスト ボックス 349"/>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58526</xdr:rowOff>
    </xdr:from>
    <xdr:to>
      <xdr:col>64</xdr:col>
      <xdr:colOff>152400</xdr:colOff>
      <xdr:row>61</xdr:row>
      <xdr:rowOff>160126</xdr:rowOff>
    </xdr:to>
    <xdr:sp macro="" textlink="">
      <xdr:nvSpPr>
        <xdr:cNvPr id="351" name="楕円 350"/>
        <xdr:cNvSpPr/>
      </xdr:nvSpPr>
      <xdr:spPr>
        <a:xfrm>
          <a:off x="13462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170303</xdr:rowOff>
    </xdr:from>
    <xdr:ext cx="762000" cy="259045"/>
    <xdr:sp macro="" textlink="">
      <xdr:nvSpPr>
        <xdr:cNvPr id="352" name="テキスト ボックス 351"/>
        <xdr:cNvSpPr txBox="1"/>
      </xdr:nvSpPr>
      <xdr:spPr>
        <a:xfrm>
          <a:off x="13131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起債の抑制を図ってきたことにより、平成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年度以降実質公債費比率は減少を続けていたが、近年は公共施設の老朽化に伴う大規模改修工事や学校教育施設の整備に係る起債の償還額増加などにより、令和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年度と実質公債費比率は連続して増加した。令和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年度については、償還終了となった起債があったため公債費は減額となったが、臨時財政対策債も減少したため、実質公債費比率は前年度と同率となった。</a:t>
          </a:r>
          <a:endParaRPr lang="ja-JP" altLang="ja-JP">
            <a:effectLst/>
            <a:latin typeface="ＭＳ ゴシック" panose="020B0609070205080204" pitchFamily="49" charset="-128"/>
            <a:ea typeface="ＭＳ ゴシック" panose="020B0609070205080204" pitchFamily="49" charset="-128"/>
          </a:endParaRPr>
        </a:p>
        <a:p>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比率は類似団体平均や健全化基準より良いものであるが、庁舎建設のほか引き続き施設の老朽化に対する整備が見込まれるため、比率が悪化しないよう努める。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68641</xdr:rowOff>
    </xdr:to>
    <xdr:cxnSp macro="">
      <xdr:nvCxnSpPr>
        <xdr:cNvPr id="387" name="直線コネクタ 386"/>
        <xdr:cNvCxnSpPr/>
      </xdr:nvCxnSpPr>
      <xdr:spPr>
        <a:xfrm>
          <a:off x="16179800" y="6755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68641</xdr:rowOff>
    </xdr:to>
    <xdr:cxnSp macro="">
      <xdr:nvCxnSpPr>
        <xdr:cNvPr id="390" name="直線コネクタ 389"/>
        <xdr:cNvCxnSpPr/>
      </xdr:nvCxnSpPr>
      <xdr:spPr>
        <a:xfrm>
          <a:off x="15290800" y="673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39</xdr:row>
      <xdr:rowOff>45659</xdr:rowOff>
    </xdr:to>
    <xdr:cxnSp macro="">
      <xdr:nvCxnSpPr>
        <xdr:cNvPr id="393" name="直線コネクタ 392"/>
        <xdr:cNvCxnSpPr/>
      </xdr:nvCxnSpPr>
      <xdr:spPr>
        <a:xfrm>
          <a:off x="14401800" y="67207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4" name="フローチャート: 判断 393"/>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95" name="テキスト ボックス 394"/>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91622</xdr:rowOff>
    </xdr:to>
    <xdr:cxnSp macro="">
      <xdr:nvCxnSpPr>
        <xdr:cNvPr id="396" name="直線コネクタ 395"/>
        <xdr:cNvCxnSpPr/>
      </xdr:nvCxnSpPr>
      <xdr:spPr>
        <a:xfrm flipV="1">
          <a:off x="13512800" y="67207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7" name="フローチャート: 判断 396"/>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398" name="テキスト ボックス 397"/>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9" name="フローチャート: 判断 398"/>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0" name="テキスト ボックス 399"/>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6" name="楕円 405"/>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7"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8" name="楕円 407"/>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09" name="テキスト ボックス 408"/>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10" name="楕円 409"/>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11" name="テキスト ボックス 410"/>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2" name="楕円 411"/>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3" name="テキスト ボックス 412"/>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4" name="楕円 413"/>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5" name="テキスト ボックス 414"/>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充当可能特定財源の増や充当可能基金が増加したことにより、平成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引き続きマイナスとなっている。今後、施設の老朽化に伴う改修工事や防災関連工事の増加により地方債残高の増加も見込まれることから、事業費の削減や交付税算入のある有利な起債の活用を図り、現在の水準を維持す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156119</xdr:rowOff>
    </xdr:from>
    <xdr:to>
      <xdr:col>73</xdr:col>
      <xdr:colOff>44450</xdr:colOff>
      <xdr:row>18</xdr:row>
      <xdr:rowOff>86269</xdr:rowOff>
    </xdr:to>
    <xdr:sp macro="" textlink="">
      <xdr:nvSpPr>
        <xdr:cNvPr id="455" name="フローチャート: 判断 454"/>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96446</xdr:rowOff>
    </xdr:from>
    <xdr:ext cx="762000" cy="259045"/>
    <xdr:sp macro="" textlink="">
      <xdr:nvSpPr>
        <xdr:cNvPr id="456" name="テキスト ボックス 455"/>
        <xdr:cNvSpPr txBox="1"/>
      </xdr:nvSpPr>
      <xdr:spPr>
        <a:xfrm>
          <a:off x="14909800" y="28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29482</xdr:rowOff>
    </xdr:from>
    <xdr:to>
      <xdr:col>68</xdr:col>
      <xdr:colOff>203200</xdr:colOff>
      <xdr:row>18</xdr:row>
      <xdr:rowOff>131082</xdr:rowOff>
    </xdr:to>
    <xdr:sp macro="" textlink="">
      <xdr:nvSpPr>
        <xdr:cNvPr id="457" name="フローチャート: 判断 456"/>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141259</xdr:rowOff>
    </xdr:from>
    <xdr:ext cx="762000" cy="259045"/>
    <xdr:sp macro="" textlink="">
      <xdr:nvSpPr>
        <xdr:cNvPr id="458" name="テキスト ボックス 457"/>
        <xdr:cNvSpPr txBox="1"/>
      </xdr:nvSpPr>
      <xdr:spPr>
        <a:xfrm>
          <a:off x="14020800" y="28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59" name="フローチャート: 判断 458"/>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101617</xdr:rowOff>
    </xdr:from>
    <xdr:ext cx="762000" cy="259045"/>
    <xdr:sp macro="" textlink="">
      <xdr:nvSpPr>
        <xdr:cNvPr id="460" name="テキスト ボックス 459"/>
        <xdr:cNvSpPr txBox="1"/>
      </xdr:nvSpPr>
      <xdr:spPr>
        <a:xfrm>
          <a:off x="1313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112,839
109,953
19.77
41,708,606
40,601,329
892,226
21,863,712
24,766,479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の増加及び人事院勧告に伴う給料表の改定により、一般職員の給料や勤勉手当が増加したため歳出額は増加した。また、市税収入や交付税等の経常一般歳入は増加したものの、臨時財政対策債の発行額が減少したことにより、数値は前年度に比べて悪化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職員の適正管理を継続し、数値の改善に努める。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60706</xdr:rowOff>
    </xdr:to>
    <xdr:cxnSp macro="">
      <xdr:nvCxnSpPr>
        <xdr:cNvPr id="64" name="直線コネクタ 63"/>
        <xdr:cNvCxnSpPr/>
      </xdr:nvCxnSpPr>
      <xdr:spPr>
        <a:xfrm>
          <a:off x="3987800" y="6349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170434</xdr:rowOff>
    </xdr:to>
    <xdr:cxnSp macro="">
      <xdr:nvCxnSpPr>
        <xdr:cNvPr id="67" name="直線コネクタ 66"/>
        <xdr:cNvCxnSpPr/>
      </xdr:nvCxnSpPr>
      <xdr:spPr>
        <a:xfrm flipV="1">
          <a:off x="3098800" y="63494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170434</xdr:rowOff>
    </xdr:to>
    <xdr:cxnSp macro="">
      <xdr:nvCxnSpPr>
        <xdr:cNvPr id="70" name="直線コネクタ 69"/>
        <xdr:cNvCxnSpPr/>
      </xdr:nvCxnSpPr>
      <xdr:spPr>
        <a:xfrm>
          <a:off x="2209800" y="631291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2" name="テキスト ボックス 71"/>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140716</xdr:rowOff>
    </xdr:to>
    <xdr:cxnSp macro="">
      <xdr:nvCxnSpPr>
        <xdr:cNvPr id="73" name="直線コネクタ 72"/>
        <xdr:cNvCxnSpPr/>
      </xdr:nvCxnSpPr>
      <xdr:spPr>
        <a:xfrm>
          <a:off x="1320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77" name="テキスト ボックス 76"/>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26433</xdr:rowOff>
    </xdr:from>
    <xdr:ext cx="762000" cy="259045"/>
    <xdr:sp macro="" textlink="">
      <xdr:nvSpPr>
        <xdr:cNvPr id="84" name="人件費該当値テキスト"/>
        <xdr:cNvSpPr txBox="1"/>
      </xdr:nvSpPr>
      <xdr:spPr>
        <a:xfrm>
          <a:off x="49149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59961</xdr:rowOff>
    </xdr:from>
    <xdr:ext cx="762000" cy="259045"/>
    <xdr:sp macro="" textlink="">
      <xdr:nvSpPr>
        <xdr:cNvPr id="88" name="テキスト ボックス 87"/>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電力やガスの価格高騰により公共施設等の光熱水費・燃料費が増加したことや、紙・布類定期資源収集・運搬業務を委託化したことによりごみ収集委託が増加したため数値が悪化した。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昨今の物価高騰や人件費の上昇を踏まえると、物件費は大きく上昇していくものと考えられるので、民間委託時に競争原理が働くよう努める。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135164</xdr:rowOff>
    </xdr:to>
    <xdr:cxnSp macro="">
      <xdr:nvCxnSpPr>
        <xdr:cNvPr id="127" name="直線コネクタ 126"/>
        <xdr:cNvCxnSpPr/>
      </xdr:nvCxnSpPr>
      <xdr:spPr>
        <a:xfrm>
          <a:off x="15671800" y="28865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4536</xdr:rowOff>
    </xdr:to>
    <xdr:cxnSp macro="">
      <xdr:nvCxnSpPr>
        <xdr:cNvPr id="130" name="直線コネクタ 129"/>
        <xdr:cNvCxnSpPr/>
      </xdr:nvCxnSpPr>
      <xdr:spPr>
        <a:xfrm flipV="1">
          <a:off x="14782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18</xdr:row>
      <xdr:rowOff>18143</xdr:rowOff>
    </xdr:to>
    <xdr:cxnSp macro="">
      <xdr:nvCxnSpPr>
        <xdr:cNvPr id="133" name="直線コネクタ 132"/>
        <xdr:cNvCxnSpPr/>
      </xdr:nvCxnSpPr>
      <xdr:spPr>
        <a:xfrm flipV="1">
          <a:off x="13893800" y="29191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5" name="テキスト ボックス 134"/>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18</xdr:row>
      <xdr:rowOff>18143</xdr:rowOff>
    </xdr:to>
    <xdr:cxnSp macro="">
      <xdr:nvCxnSpPr>
        <xdr:cNvPr id="136" name="直線コネクタ 135"/>
        <xdr:cNvCxnSpPr/>
      </xdr:nvCxnSpPr>
      <xdr:spPr>
        <a:xfrm>
          <a:off x="13004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38" name="テキスト ボックス 137"/>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6" name="楕円 145"/>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7"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48" name="楕円 147"/>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49" name="テキスト ボックス 148"/>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1" name="テキスト ボックス 15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2" name="楕円 151"/>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3" name="テキスト ボックス 152"/>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4" name="楕円 153"/>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5" name="テキスト ボックス 154"/>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管外施設型・地域型保育給付費の増額や、介護保険サービス利用者負担金の性質を精査したことにより増加したものである。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一方で経常一般収入は前年度に比べ減少したため比率は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ポイント悪化した。扶助費の予算額は増加傾向にあるため引き続き自主財源の確保に努める。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39370</xdr:rowOff>
    </xdr:from>
    <xdr:to>
      <xdr:col>24</xdr:col>
      <xdr:colOff>25400</xdr:colOff>
      <xdr:row>57</xdr:row>
      <xdr:rowOff>62230</xdr:rowOff>
    </xdr:to>
    <xdr:cxnSp macro="">
      <xdr:nvCxnSpPr>
        <xdr:cNvPr id="188" name="直線コネクタ 187"/>
        <xdr:cNvCxnSpPr/>
      </xdr:nvCxnSpPr>
      <xdr:spPr>
        <a:xfrm>
          <a:off x="3987800" y="981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39370</xdr:rowOff>
    </xdr:to>
    <xdr:cxnSp macro="">
      <xdr:nvCxnSpPr>
        <xdr:cNvPr id="191" name="直線コネクタ 190"/>
        <xdr:cNvCxnSpPr/>
      </xdr:nvCxnSpPr>
      <xdr:spPr>
        <a:xfrm>
          <a:off x="3098800" y="981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39370</xdr:rowOff>
    </xdr:from>
    <xdr:to>
      <xdr:col>15</xdr:col>
      <xdr:colOff>98425</xdr:colOff>
      <xdr:row>57</xdr:row>
      <xdr:rowOff>138430</xdr:rowOff>
    </xdr:to>
    <xdr:cxnSp macro="">
      <xdr:nvCxnSpPr>
        <xdr:cNvPr id="194" name="直線コネクタ 193"/>
        <xdr:cNvCxnSpPr/>
      </xdr:nvCxnSpPr>
      <xdr:spPr>
        <a:xfrm flipV="1">
          <a:off x="2209800" y="981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138430</xdr:rowOff>
    </xdr:to>
    <xdr:cxnSp macro="">
      <xdr:nvCxnSpPr>
        <xdr:cNvPr id="197" name="直線コネクタ 196"/>
        <xdr:cNvCxnSpPr/>
      </xdr:nvCxnSpPr>
      <xdr:spPr>
        <a:xfrm>
          <a:off x="1320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9" name="テキスト ボックス 198"/>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01" name="テキスト ボックス 200"/>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207" name="楕円 206"/>
        <xdr:cNvSpPr/>
      </xdr:nvSpPr>
      <xdr:spPr>
        <a:xfrm>
          <a:off x="4775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154957</xdr:rowOff>
    </xdr:from>
    <xdr:ext cx="762000" cy="259045"/>
    <xdr:sp macro="" textlink="">
      <xdr:nvSpPr>
        <xdr:cNvPr id="208" name="扶助費該当値テキスト"/>
        <xdr:cNvSpPr txBox="1"/>
      </xdr:nvSpPr>
      <xdr:spPr>
        <a:xfrm>
          <a:off x="4914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1" name="楕円 210"/>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2" name="テキスト ボックス 211"/>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87630</xdr:rowOff>
    </xdr:from>
    <xdr:to>
      <xdr:col>11</xdr:col>
      <xdr:colOff>60325</xdr:colOff>
      <xdr:row>58</xdr:row>
      <xdr:rowOff>17780</xdr:rowOff>
    </xdr:to>
    <xdr:sp macro="" textlink="">
      <xdr:nvSpPr>
        <xdr:cNvPr id="213" name="楕円 212"/>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2557</xdr:rowOff>
    </xdr:from>
    <xdr:ext cx="762000" cy="259045"/>
    <xdr:sp macro="" textlink="">
      <xdr:nvSpPr>
        <xdr:cNvPr id="214" name="テキスト ボックス 213"/>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5" name="楕円 214"/>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6" name="テキスト ボックス 215"/>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その他については、国民健康保険特別会計や介護保険特別会計等への繰出金が増加しているため数値は悪化している。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今後は鶴瀬駅西口土地区画整理事業や、鶴瀬駅東口土地区画整理事業が完了に近づいているため、繰出金の減少が見込まれるものの、その他の特別会計は増加が見込まれるため、適正な予算執行に努める。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45357</xdr:rowOff>
    </xdr:to>
    <xdr:cxnSp macro="">
      <xdr:nvCxnSpPr>
        <xdr:cNvPr id="251" name="直線コネクタ 250"/>
        <xdr:cNvCxnSpPr/>
      </xdr:nvCxnSpPr>
      <xdr:spPr>
        <a:xfrm>
          <a:off x="15671800" y="9581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23585</xdr:rowOff>
    </xdr:to>
    <xdr:cxnSp macro="">
      <xdr:nvCxnSpPr>
        <xdr:cNvPr id="254" name="直線コネクタ 253"/>
        <xdr:cNvCxnSpPr/>
      </xdr:nvCxnSpPr>
      <xdr:spPr>
        <a:xfrm flipV="1">
          <a:off x="14782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23585</xdr:rowOff>
    </xdr:to>
    <xdr:cxnSp macro="">
      <xdr:nvCxnSpPr>
        <xdr:cNvPr id="257" name="直線コネクタ 256"/>
        <xdr:cNvCxnSpPr/>
      </xdr:nvCxnSpPr>
      <xdr:spPr>
        <a:xfrm>
          <a:off x="13893800" y="962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9" name="テキスト ボックス 258"/>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23585</xdr:rowOff>
    </xdr:to>
    <xdr:cxnSp macro="">
      <xdr:nvCxnSpPr>
        <xdr:cNvPr id="260" name="直線コネクタ 259"/>
        <xdr:cNvCxnSpPr/>
      </xdr:nvCxnSpPr>
      <xdr:spPr>
        <a:xfrm>
          <a:off x="13004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4" name="楕円 273"/>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5" name="テキスト ボックス 274"/>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6" name="楕円 275"/>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77" name="テキスト ボックス 276"/>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部事務組合（消防）の土地売却による歳入がなくなったことで、入間東部地区事務組合負担金が増加したことや、ごみ、し尿処理、火葬場業務を一部事務組合で行っているため、例年類似団体の平均値を上回っている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一部事務組合の施設も老朽化が進んでおり、今後大きな整備も見込まれるため、構成市町と連携し負担金の精査に努める。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24130</xdr:rowOff>
    </xdr:to>
    <xdr:cxnSp macro="">
      <xdr:nvCxnSpPr>
        <xdr:cNvPr id="310" name="直線コネクタ 309"/>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88138</xdr:rowOff>
    </xdr:to>
    <xdr:cxnSp macro="">
      <xdr:nvCxnSpPr>
        <xdr:cNvPr id="313" name="直線コネクタ 312"/>
        <xdr:cNvCxnSpPr/>
      </xdr:nvCxnSpPr>
      <xdr:spPr>
        <a:xfrm flipV="1">
          <a:off x="14782800" y="6349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88138</xdr:rowOff>
    </xdr:to>
    <xdr:cxnSp macro="">
      <xdr:nvCxnSpPr>
        <xdr:cNvPr id="316" name="直線コネクタ 315"/>
        <xdr:cNvCxnSpPr/>
      </xdr:nvCxnSpPr>
      <xdr:spPr>
        <a:xfrm>
          <a:off x="13893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8" name="テキスト ボックス 317"/>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143002</xdr:rowOff>
    </xdr:to>
    <xdr:cxnSp macro="">
      <xdr:nvCxnSpPr>
        <xdr:cNvPr id="319" name="直線コネクタ 318"/>
        <xdr:cNvCxnSpPr/>
      </xdr:nvCxnSpPr>
      <xdr:spPr>
        <a:xfrm flipV="1">
          <a:off x="13004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1" name="テキスト ボックス 32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3" name="テキスト ボックス 322"/>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9" name="楕円 328"/>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0"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1" name="楕円 330"/>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2" name="テキスト ボックス 33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3" name="楕円 332"/>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4" name="テキスト ボックス 333"/>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5" name="楕円 334"/>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6" name="テキスト ボックス 335"/>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7" name="楕円 336"/>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8" name="テキスト ボックス 337"/>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地方債の借入抑制により公債費の比率は安定しているが、今後は庁舎建設や老朽化した公共施設の整備等地方債残高の増加が見込まれるため、低利での借り入れにより比率が悪化しないように努める。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43180</xdr:rowOff>
    </xdr:to>
    <xdr:cxnSp macro="">
      <xdr:nvCxnSpPr>
        <xdr:cNvPr id="371" name="直線コネクタ 370"/>
        <xdr:cNvCxnSpPr/>
      </xdr:nvCxnSpPr>
      <xdr:spPr>
        <a:xfrm>
          <a:off x="3987800" y="13073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73661</xdr:rowOff>
    </xdr:to>
    <xdr:cxnSp macro="">
      <xdr:nvCxnSpPr>
        <xdr:cNvPr id="374" name="直線コネクタ 373"/>
        <xdr:cNvCxnSpPr/>
      </xdr:nvCxnSpPr>
      <xdr:spPr>
        <a:xfrm flipV="1">
          <a:off x="3098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73661</xdr:rowOff>
    </xdr:to>
    <xdr:cxnSp macro="">
      <xdr:nvCxnSpPr>
        <xdr:cNvPr id="377" name="直線コネクタ 376"/>
        <xdr:cNvCxnSpPr/>
      </xdr:nvCxnSpPr>
      <xdr:spPr>
        <a:xfrm>
          <a:off x="2209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58420</xdr:rowOff>
    </xdr:to>
    <xdr:cxnSp macro="">
      <xdr:nvCxnSpPr>
        <xdr:cNvPr id="380" name="直線コネクタ 379"/>
        <xdr:cNvCxnSpPr/>
      </xdr:nvCxnSpPr>
      <xdr:spPr>
        <a:xfrm>
          <a:off x="1320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4" name="テキスト ボックス 383"/>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90" name="楕円 389"/>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1"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2" name="楕円 391"/>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3" name="テキスト ボックス 392"/>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4" name="楕円 393"/>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5" name="テキスト ボックス 394"/>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6" name="楕円 395"/>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7" name="テキスト ボックス 396"/>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98" name="楕円 397"/>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99" name="テキスト ボックス 398"/>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公債費以外については、前年度に比べ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ポイント悪化したものの類似団体平均を下回っている。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ついては、物価・人件費の高騰や、扶助費の増加等が見込まれるため、経常一般収入の確保に努めつつ、健全な財政運営に関する条例に基づき、計画的な財政運営により、弾力的かつ持続可能な財政基盤の確立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96520</xdr:rowOff>
    </xdr:to>
    <xdr:cxnSp macro="">
      <xdr:nvCxnSpPr>
        <xdr:cNvPr id="432" name="直線コネクタ 431"/>
        <xdr:cNvCxnSpPr/>
      </xdr:nvCxnSpPr>
      <xdr:spPr>
        <a:xfrm>
          <a:off x="15671800" y="128828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76</xdr:row>
      <xdr:rowOff>111761</xdr:rowOff>
    </xdr:to>
    <xdr:cxnSp macro="">
      <xdr:nvCxnSpPr>
        <xdr:cNvPr id="435" name="直線コネクタ 434"/>
        <xdr:cNvCxnSpPr/>
      </xdr:nvCxnSpPr>
      <xdr:spPr>
        <a:xfrm flipV="1">
          <a:off x="14782800" y="12882880"/>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1270</xdr:rowOff>
    </xdr:to>
    <xdr:cxnSp macro="">
      <xdr:nvCxnSpPr>
        <xdr:cNvPr id="438" name="直線コネクタ 437"/>
        <xdr:cNvCxnSpPr/>
      </xdr:nvCxnSpPr>
      <xdr:spPr>
        <a:xfrm flipV="1">
          <a:off x="13893800" y="131419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0" name="テキスト ボックス 439"/>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77</xdr:row>
      <xdr:rowOff>1270</xdr:rowOff>
    </xdr:to>
    <xdr:cxnSp macro="">
      <xdr:nvCxnSpPr>
        <xdr:cNvPr id="441" name="直線コネクタ 440"/>
        <xdr:cNvCxnSpPr/>
      </xdr:nvCxnSpPr>
      <xdr:spPr>
        <a:xfrm>
          <a:off x="13004800" y="12974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3" name="テキスト ボックス 442"/>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45" name="テキスト ボックス 444"/>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1" name="楕円 450"/>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52"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53" name="楕円 452"/>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54" name="テキスト ボックス 453"/>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55" name="楕円 454"/>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147338</xdr:rowOff>
    </xdr:from>
    <xdr:ext cx="762000" cy="259045"/>
    <xdr:sp macro="" textlink="">
      <xdr:nvSpPr>
        <xdr:cNvPr id="456" name="テキスト ボックス 455"/>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7" name="楕円 456"/>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8" name="テキスト ボックス 457"/>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9" name="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151147</xdr:rowOff>
    </xdr:from>
    <xdr:ext cx="762000" cy="259045"/>
    <xdr:sp macro="" textlink="">
      <xdr:nvSpPr>
        <xdr:cNvPr id="460" name="テキスト ボックス 459"/>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137340</xdr:rowOff>
    </xdr:from>
    <xdr:to>
      <xdr:col>29</xdr:col>
      <xdr:colOff>127000</xdr:colOff>
      <xdr:row>18</xdr:row>
      <xdr:rowOff>4889</xdr:rowOff>
    </xdr:to>
    <xdr:cxnSp macro="">
      <xdr:nvCxnSpPr>
        <xdr:cNvPr id="48" name="直線コネクタ 47"/>
        <xdr:cNvCxnSpPr/>
      </xdr:nvCxnSpPr>
      <xdr:spPr bwMode="auto">
        <a:xfrm flipV="1">
          <a:off x="5003800" y="3099615"/>
          <a:ext cx="6477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158532</xdr:rowOff>
    </xdr:from>
    <xdr:to>
      <xdr:col>26</xdr:col>
      <xdr:colOff>50800</xdr:colOff>
      <xdr:row>18</xdr:row>
      <xdr:rowOff>4889</xdr:rowOff>
    </xdr:to>
    <xdr:cxnSp macro="">
      <xdr:nvCxnSpPr>
        <xdr:cNvPr id="51" name="直線コネクタ 50"/>
        <xdr:cNvCxnSpPr/>
      </xdr:nvCxnSpPr>
      <xdr:spPr bwMode="auto">
        <a:xfrm>
          <a:off x="4305300" y="3120807"/>
          <a:ext cx="698500" cy="1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158532</xdr:rowOff>
    </xdr:from>
    <xdr:to>
      <xdr:col>22</xdr:col>
      <xdr:colOff>114300</xdr:colOff>
      <xdr:row>17</xdr:row>
      <xdr:rowOff>162212</xdr:rowOff>
    </xdr:to>
    <xdr:cxnSp macro="">
      <xdr:nvCxnSpPr>
        <xdr:cNvPr id="54" name="直線コネクタ 53"/>
        <xdr:cNvCxnSpPr/>
      </xdr:nvCxnSpPr>
      <xdr:spPr bwMode="auto">
        <a:xfrm flipV="1">
          <a:off x="3606800" y="3120807"/>
          <a:ext cx="698500" cy="3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92178</xdr:rowOff>
    </xdr:from>
    <xdr:ext cx="762000" cy="259045"/>
    <xdr:sp macro="" textlink="">
      <xdr:nvSpPr>
        <xdr:cNvPr id="56" name="テキスト ボックス 55"/>
        <xdr:cNvSpPr txBox="1"/>
      </xdr:nvSpPr>
      <xdr:spPr>
        <a:xfrm>
          <a:off x="3924300" y="23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162212</xdr:rowOff>
    </xdr:from>
    <xdr:to>
      <xdr:col>18</xdr:col>
      <xdr:colOff>177800</xdr:colOff>
      <xdr:row>18</xdr:row>
      <xdr:rowOff>13393</xdr:rowOff>
    </xdr:to>
    <xdr:cxnSp macro="">
      <xdr:nvCxnSpPr>
        <xdr:cNvPr id="57" name="直線コネクタ 56"/>
        <xdr:cNvCxnSpPr/>
      </xdr:nvCxnSpPr>
      <xdr:spPr bwMode="auto">
        <a:xfrm flipV="1">
          <a:off x="2908300" y="3124487"/>
          <a:ext cx="6985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107906</xdr:rowOff>
    </xdr:from>
    <xdr:ext cx="762000" cy="259045"/>
    <xdr:sp macro="" textlink="">
      <xdr:nvSpPr>
        <xdr:cNvPr id="59" name="テキスト ボックス 58"/>
        <xdr:cNvSpPr txBox="1"/>
      </xdr:nvSpPr>
      <xdr:spPr>
        <a:xfrm>
          <a:off x="3225800" y="23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144002</xdr:rowOff>
    </xdr:from>
    <xdr:ext cx="762000" cy="259045"/>
    <xdr:sp macro="" textlink="">
      <xdr:nvSpPr>
        <xdr:cNvPr id="61" name="テキスト ボックス 60"/>
        <xdr:cNvSpPr txBox="1"/>
      </xdr:nvSpPr>
      <xdr:spPr>
        <a:xfrm>
          <a:off x="2527300" y="24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86540</xdr:rowOff>
    </xdr:from>
    <xdr:to>
      <xdr:col>29</xdr:col>
      <xdr:colOff>177800</xdr:colOff>
      <xdr:row>18</xdr:row>
      <xdr:rowOff>16690</xdr:rowOff>
    </xdr:to>
    <xdr:sp macro="" textlink="">
      <xdr:nvSpPr>
        <xdr:cNvPr id="67" name="楕円 66"/>
        <xdr:cNvSpPr/>
      </xdr:nvSpPr>
      <xdr:spPr bwMode="auto">
        <a:xfrm>
          <a:off x="5600700" y="304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58617</xdr:rowOff>
    </xdr:from>
    <xdr:ext cx="762000" cy="259045"/>
    <xdr:sp macro="" textlink="">
      <xdr:nvSpPr>
        <xdr:cNvPr id="68" name="人口1人当たり決算額の推移該当値テキスト130"/>
        <xdr:cNvSpPr txBox="1"/>
      </xdr:nvSpPr>
      <xdr:spPr>
        <a:xfrm>
          <a:off x="5740400" y="3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125539</xdr:rowOff>
    </xdr:from>
    <xdr:to>
      <xdr:col>26</xdr:col>
      <xdr:colOff>101600</xdr:colOff>
      <xdr:row>18</xdr:row>
      <xdr:rowOff>55689</xdr:rowOff>
    </xdr:to>
    <xdr:sp macro="" textlink="">
      <xdr:nvSpPr>
        <xdr:cNvPr id="69" name="楕円 68"/>
        <xdr:cNvSpPr/>
      </xdr:nvSpPr>
      <xdr:spPr bwMode="auto">
        <a:xfrm>
          <a:off x="4953000" y="3087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40466</xdr:rowOff>
    </xdr:from>
    <xdr:ext cx="736600" cy="259045"/>
    <xdr:sp macro="" textlink="">
      <xdr:nvSpPr>
        <xdr:cNvPr id="70" name="テキスト ボックス 69"/>
        <xdr:cNvSpPr txBox="1"/>
      </xdr:nvSpPr>
      <xdr:spPr>
        <a:xfrm>
          <a:off x="4622800" y="317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107732</xdr:rowOff>
    </xdr:from>
    <xdr:to>
      <xdr:col>22</xdr:col>
      <xdr:colOff>165100</xdr:colOff>
      <xdr:row>18</xdr:row>
      <xdr:rowOff>37882</xdr:rowOff>
    </xdr:to>
    <xdr:sp macro="" textlink="">
      <xdr:nvSpPr>
        <xdr:cNvPr id="71" name="楕円 70"/>
        <xdr:cNvSpPr/>
      </xdr:nvSpPr>
      <xdr:spPr bwMode="auto">
        <a:xfrm>
          <a:off x="4254500" y="307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22659</xdr:rowOff>
    </xdr:from>
    <xdr:ext cx="762000" cy="259045"/>
    <xdr:sp macro="" textlink="">
      <xdr:nvSpPr>
        <xdr:cNvPr id="72" name="テキスト ボックス 71"/>
        <xdr:cNvSpPr txBox="1"/>
      </xdr:nvSpPr>
      <xdr:spPr>
        <a:xfrm>
          <a:off x="3924300" y="315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111412</xdr:rowOff>
    </xdr:from>
    <xdr:to>
      <xdr:col>19</xdr:col>
      <xdr:colOff>38100</xdr:colOff>
      <xdr:row>18</xdr:row>
      <xdr:rowOff>41562</xdr:rowOff>
    </xdr:to>
    <xdr:sp macro="" textlink="">
      <xdr:nvSpPr>
        <xdr:cNvPr id="73" name="楕円 72"/>
        <xdr:cNvSpPr/>
      </xdr:nvSpPr>
      <xdr:spPr bwMode="auto">
        <a:xfrm>
          <a:off x="3556000" y="307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26339</xdr:rowOff>
    </xdr:from>
    <xdr:ext cx="762000" cy="259045"/>
    <xdr:sp macro="" textlink="">
      <xdr:nvSpPr>
        <xdr:cNvPr id="74" name="テキスト ボックス 73"/>
        <xdr:cNvSpPr txBox="1"/>
      </xdr:nvSpPr>
      <xdr:spPr>
        <a:xfrm>
          <a:off x="3225800" y="316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134043</xdr:rowOff>
    </xdr:from>
    <xdr:to>
      <xdr:col>15</xdr:col>
      <xdr:colOff>101600</xdr:colOff>
      <xdr:row>18</xdr:row>
      <xdr:rowOff>64193</xdr:rowOff>
    </xdr:to>
    <xdr:sp macro="" textlink="">
      <xdr:nvSpPr>
        <xdr:cNvPr id="75" name="楕円 74"/>
        <xdr:cNvSpPr/>
      </xdr:nvSpPr>
      <xdr:spPr bwMode="auto">
        <a:xfrm>
          <a:off x="2857500" y="309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48970</xdr:rowOff>
    </xdr:from>
    <xdr:ext cx="762000" cy="259045"/>
    <xdr:sp macro="" textlink="">
      <xdr:nvSpPr>
        <xdr:cNvPr id="76" name="テキスト ボックス 75"/>
        <xdr:cNvSpPr txBox="1"/>
      </xdr:nvSpPr>
      <xdr:spPr>
        <a:xfrm>
          <a:off x="2527300" y="31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22720</xdr:rowOff>
    </xdr:from>
    <xdr:to>
      <xdr:col>29</xdr:col>
      <xdr:colOff>127000</xdr:colOff>
      <xdr:row>36</xdr:row>
      <xdr:rowOff>54458</xdr:rowOff>
    </xdr:to>
    <xdr:cxnSp macro="">
      <xdr:nvCxnSpPr>
        <xdr:cNvPr id="109" name="直線コネクタ 108"/>
        <xdr:cNvCxnSpPr/>
      </xdr:nvCxnSpPr>
      <xdr:spPr bwMode="auto">
        <a:xfrm>
          <a:off x="5003800" y="6975970"/>
          <a:ext cx="647700" cy="3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22720</xdr:rowOff>
    </xdr:from>
    <xdr:to>
      <xdr:col>26</xdr:col>
      <xdr:colOff>50800</xdr:colOff>
      <xdr:row>36</xdr:row>
      <xdr:rowOff>72898</xdr:rowOff>
    </xdr:to>
    <xdr:cxnSp macro="">
      <xdr:nvCxnSpPr>
        <xdr:cNvPr id="112" name="直線コネクタ 111"/>
        <xdr:cNvCxnSpPr/>
      </xdr:nvCxnSpPr>
      <xdr:spPr bwMode="auto">
        <a:xfrm flipV="1">
          <a:off x="4305300" y="6975970"/>
          <a:ext cx="698500" cy="5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72898</xdr:rowOff>
    </xdr:from>
    <xdr:to>
      <xdr:col>22</xdr:col>
      <xdr:colOff>114300</xdr:colOff>
      <xdr:row>36</xdr:row>
      <xdr:rowOff>74499</xdr:rowOff>
    </xdr:to>
    <xdr:cxnSp macro="">
      <xdr:nvCxnSpPr>
        <xdr:cNvPr id="115" name="直線コネクタ 114"/>
        <xdr:cNvCxnSpPr/>
      </xdr:nvCxnSpPr>
      <xdr:spPr bwMode="auto">
        <a:xfrm flipV="1">
          <a:off x="3606800" y="7026148"/>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41901</xdr:rowOff>
    </xdr:from>
    <xdr:ext cx="762000" cy="259045"/>
    <xdr:sp macro="" textlink="">
      <xdr:nvSpPr>
        <xdr:cNvPr id="117" name="テキスト ボックス 116"/>
        <xdr:cNvSpPr txBox="1"/>
      </xdr:nvSpPr>
      <xdr:spPr>
        <a:xfrm>
          <a:off x="3924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74499</xdr:rowOff>
    </xdr:from>
    <xdr:to>
      <xdr:col>18</xdr:col>
      <xdr:colOff>177800</xdr:colOff>
      <xdr:row>36</xdr:row>
      <xdr:rowOff>86766</xdr:rowOff>
    </xdr:to>
    <xdr:cxnSp macro="">
      <xdr:nvCxnSpPr>
        <xdr:cNvPr id="118" name="直線コネクタ 117"/>
        <xdr:cNvCxnSpPr/>
      </xdr:nvCxnSpPr>
      <xdr:spPr bwMode="auto">
        <a:xfrm flipV="1">
          <a:off x="2908300" y="7027749"/>
          <a:ext cx="698500" cy="1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14851</xdr:rowOff>
    </xdr:from>
    <xdr:ext cx="762000" cy="259045"/>
    <xdr:sp macro="" textlink="">
      <xdr:nvSpPr>
        <xdr:cNvPr id="120" name="テキスト ボックス 119"/>
        <xdr:cNvSpPr txBox="1"/>
      </xdr:nvSpPr>
      <xdr:spPr>
        <a:xfrm>
          <a:off x="32258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16984</xdr:rowOff>
    </xdr:from>
    <xdr:ext cx="762000" cy="259045"/>
    <xdr:sp macro="" textlink="">
      <xdr:nvSpPr>
        <xdr:cNvPr id="122" name="テキスト ボックス 121"/>
        <xdr:cNvSpPr txBox="1"/>
      </xdr:nvSpPr>
      <xdr:spPr>
        <a:xfrm>
          <a:off x="25273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3658</xdr:rowOff>
    </xdr:from>
    <xdr:to>
      <xdr:col>29</xdr:col>
      <xdr:colOff>177800</xdr:colOff>
      <xdr:row>36</xdr:row>
      <xdr:rowOff>105258</xdr:rowOff>
    </xdr:to>
    <xdr:sp macro="" textlink="">
      <xdr:nvSpPr>
        <xdr:cNvPr id="128" name="楕円 127"/>
        <xdr:cNvSpPr/>
      </xdr:nvSpPr>
      <xdr:spPr bwMode="auto">
        <a:xfrm>
          <a:off x="5600700" y="695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318635</xdr:rowOff>
    </xdr:from>
    <xdr:ext cx="762000" cy="259045"/>
    <xdr:sp macro="" textlink="">
      <xdr:nvSpPr>
        <xdr:cNvPr id="129" name="人口1人当たり決算額の推移該当値テキスト445"/>
        <xdr:cNvSpPr txBox="1"/>
      </xdr:nvSpPr>
      <xdr:spPr>
        <a:xfrm>
          <a:off x="5740400" y="69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314820</xdr:rowOff>
    </xdr:from>
    <xdr:to>
      <xdr:col>26</xdr:col>
      <xdr:colOff>101600</xdr:colOff>
      <xdr:row>36</xdr:row>
      <xdr:rowOff>73520</xdr:rowOff>
    </xdr:to>
    <xdr:sp macro="" textlink="">
      <xdr:nvSpPr>
        <xdr:cNvPr id="130" name="楕円 129"/>
        <xdr:cNvSpPr/>
      </xdr:nvSpPr>
      <xdr:spPr bwMode="auto">
        <a:xfrm>
          <a:off x="4953000" y="6925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58297</xdr:rowOff>
    </xdr:from>
    <xdr:ext cx="736600" cy="259045"/>
    <xdr:sp macro="" textlink="">
      <xdr:nvSpPr>
        <xdr:cNvPr id="131" name="テキスト ボックス 130"/>
        <xdr:cNvSpPr txBox="1"/>
      </xdr:nvSpPr>
      <xdr:spPr>
        <a:xfrm>
          <a:off x="4622800" y="701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22098</xdr:rowOff>
    </xdr:from>
    <xdr:to>
      <xdr:col>22</xdr:col>
      <xdr:colOff>165100</xdr:colOff>
      <xdr:row>36</xdr:row>
      <xdr:rowOff>123698</xdr:rowOff>
    </xdr:to>
    <xdr:sp macro="" textlink="">
      <xdr:nvSpPr>
        <xdr:cNvPr id="132" name="楕円 131"/>
        <xdr:cNvSpPr/>
      </xdr:nvSpPr>
      <xdr:spPr bwMode="auto">
        <a:xfrm>
          <a:off x="4254500" y="697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108475</xdr:rowOff>
    </xdr:from>
    <xdr:ext cx="762000" cy="259045"/>
    <xdr:sp macro="" textlink="">
      <xdr:nvSpPr>
        <xdr:cNvPr id="133" name="テキスト ボックス 132"/>
        <xdr:cNvSpPr txBox="1"/>
      </xdr:nvSpPr>
      <xdr:spPr>
        <a:xfrm>
          <a:off x="39243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23699</xdr:rowOff>
    </xdr:from>
    <xdr:to>
      <xdr:col>19</xdr:col>
      <xdr:colOff>38100</xdr:colOff>
      <xdr:row>36</xdr:row>
      <xdr:rowOff>125299</xdr:rowOff>
    </xdr:to>
    <xdr:sp macro="" textlink="">
      <xdr:nvSpPr>
        <xdr:cNvPr id="134" name="楕円 133"/>
        <xdr:cNvSpPr/>
      </xdr:nvSpPr>
      <xdr:spPr bwMode="auto">
        <a:xfrm>
          <a:off x="3556000" y="697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110076</xdr:rowOff>
    </xdr:from>
    <xdr:ext cx="762000" cy="259045"/>
    <xdr:sp macro="" textlink="">
      <xdr:nvSpPr>
        <xdr:cNvPr id="135" name="テキスト ボックス 134"/>
        <xdr:cNvSpPr txBox="1"/>
      </xdr:nvSpPr>
      <xdr:spPr>
        <a:xfrm>
          <a:off x="3225800" y="706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35966</xdr:rowOff>
    </xdr:from>
    <xdr:to>
      <xdr:col>15</xdr:col>
      <xdr:colOff>101600</xdr:colOff>
      <xdr:row>36</xdr:row>
      <xdr:rowOff>137566</xdr:rowOff>
    </xdr:to>
    <xdr:sp macro="" textlink="">
      <xdr:nvSpPr>
        <xdr:cNvPr id="136" name="楕円 135"/>
        <xdr:cNvSpPr/>
      </xdr:nvSpPr>
      <xdr:spPr bwMode="auto">
        <a:xfrm>
          <a:off x="2857500" y="698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122343</xdr:rowOff>
    </xdr:from>
    <xdr:ext cx="762000" cy="259045"/>
    <xdr:sp macro="" textlink="">
      <xdr:nvSpPr>
        <xdr:cNvPr id="137" name="テキスト ボックス 136"/>
        <xdr:cNvSpPr txBox="1"/>
      </xdr:nvSpPr>
      <xdr:spPr>
        <a:xfrm>
          <a:off x="2527300" y="707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112,839
109,953
19.77
41,708,606
40,601,329
892,226
21,863,712
24,766,479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85430</xdr:rowOff>
    </xdr:from>
    <xdr:to>
      <xdr:col>24</xdr:col>
      <xdr:colOff>63500</xdr:colOff>
      <xdr:row>37</xdr:row>
      <xdr:rowOff>102301</xdr:rowOff>
    </xdr:to>
    <xdr:cxnSp macro="">
      <xdr:nvCxnSpPr>
        <xdr:cNvPr id="59" name="直線コネクタ 58"/>
        <xdr:cNvCxnSpPr/>
      </xdr:nvCxnSpPr>
      <xdr:spPr>
        <a:xfrm flipV="1">
          <a:off x="3797300" y="6429080"/>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101135</xdr:rowOff>
    </xdr:from>
    <xdr:to>
      <xdr:col>19</xdr:col>
      <xdr:colOff>177800</xdr:colOff>
      <xdr:row>37</xdr:row>
      <xdr:rowOff>102301</xdr:rowOff>
    </xdr:to>
    <xdr:cxnSp macro="">
      <xdr:nvCxnSpPr>
        <xdr:cNvPr id="62" name="直線コネクタ 61"/>
        <xdr:cNvCxnSpPr/>
      </xdr:nvCxnSpPr>
      <xdr:spPr>
        <a:xfrm>
          <a:off x="2908300" y="6444785"/>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101135</xdr:rowOff>
    </xdr:from>
    <xdr:to>
      <xdr:col>15</xdr:col>
      <xdr:colOff>50800</xdr:colOff>
      <xdr:row>38</xdr:row>
      <xdr:rowOff>73840</xdr:rowOff>
    </xdr:to>
    <xdr:cxnSp macro="">
      <xdr:nvCxnSpPr>
        <xdr:cNvPr id="65" name="直線コネクタ 64"/>
        <xdr:cNvCxnSpPr/>
      </xdr:nvCxnSpPr>
      <xdr:spPr>
        <a:xfrm flipV="1">
          <a:off x="2019300" y="6444785"/>
          <a:ext cx="889000" cy="14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54596</xdr:rowOff>
    </xdr:from>
    <xdr:ext cx="534377" cy="259045"/>
    <xdr:sp macro="" textlink="">
      <xdr:nvSpPr>
        <xdr:cNvPr id="67" name="テキスト ボックス 66"/>
        <xdr:cNvSpPr txBox="1"/>
      </xdr:nvSpPr>
      <xdr:spPr>
        <a:xfrm>
          <a:off x="2641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73840</xdr:rowOff>
    </xdr:from>
    <xdr:to>
      <xdr:col>10</xdr:col>
      <xdr:colOff>114300</xdr:colOff>
      <xdr:row>38</xdr:row>
      <xdr:rowOff>86916</xdr:rowOff>
    </xdr:to>
    <xdr:cxnSp macro="">
      <xdr:nvCxnSpPr>
        <xdr:cNvPr id="68" name="直線コネクタ 67"/>
        <xdr:cNvCxnSpPr/>
      </xdr:nvCxnSpPr>
      <xdr:spPr>
        <a:xfrm flipV="1">
          <a:off x="1130300" y="6588940"/>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4945</xdr:rowOff>
    </xdr:from>
    <xdr:ext cx="534377" cy="259045"/>
    <xdr:sp macro="" textlink="">
      <xdr:nvSpPr>
        <xdr:cNvPr id="70" name="テキスト ボックス 69"/>
        <xdr:cNvSpPr txBox="1"/>
      </xdr:nvSpPr>
      <xdr:spPr>
        <a:xfrm>
          <a:off x="1752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16398</xdr:rowOff>
    </xdr:from>
    <xdr:ext cx="534377" cy="259045"/>
    <xdr:sp macro="" textlink="">
      <xdr:nvSpPr>
        <xdr:cNvPr id="72" name="テキスト ボックス 71"/>
        <xdr:cNvSpPr txBox="1"/>
      </xdr:nvSpPr>
      <xdr:spPr>
        <a:xfrm>
          <a:off x="863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34630</xdr:rowOff>
    </xdr:from>
    <xdr:to>
      <xdr:col>24</xdr:col>
      <xdr:colOff>114300</xdr:colOff>
      <xdr:row>37</xdr:row>
      <xdr:rowOff>136230</xdr:rowOff>
    </xdr:to>
    <xdr:sp macro="" textlink="">
      <xdr:nvSpPr>
        <xdr:cNvPr id="78" name="楕円 77"/>
        <xdr:cNvSpPr/>
      </xdr:nvSpPr>
      <xdr:spPr>
        <a:xfrm>
          <a:off x="4584700" y="63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13057</xdr:rowOff>
    </xdr:from>
    <xdr:ext cx="534377" cy="259045"/>
    <xdr:sp macro="" textlink="">
      <xdr:nvSpPr>
        <xdr:cNvPr id="79" name="人件費該当値テキスト"/>
        <xdr:cNvSpPr txBox="1"/>
      </xdr:nvSpPr>
      <xdr:spPr>
        <a:xfrm>
          <a:off x="4686300" y="635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51501</xdr:rowOff>
    </xdr:from>
    <xdr:to>
      <xdr:col>20</xdr:col>
      <xdr:colOff>38100</xdr:colOff>
      <xdr:row>37</xdr:row>
      <xdr:rowOff>153101</xdr:rowOff>
    </xdr:to>
    <xdr:sp macro="" textlink="">
      <xdr:nvSpPr>
        <xdr:cNvPr id="80" name="楕円 79"/>
        <xdr:cNvSpPr/>
      </xdr:nvSpPr>
      <xdr:spPr>
        <a:xfrm>
          <a:off x="3746500" y="6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144228</xdr:rowOff>
    </xdr:from>
    <xdr:ext cx="534377" cy="259045"/>
    <xdr:sp macro="" textlink="">
      <xdr:nvSpPr>
        <xdr:cNvPr id="81" name="テキスト ボックス 80"/>
        <xdr:cNvSpPr txBox="1"/>
      </xdr:nvSpPr>
      <xdr:spPr>
        <a:xfrm>
          <a:off x="3530111" y="64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50335</xdr:rowOff>
    </xdr:from>
    <xdr:to>
      <xdr:col>15</xdr:col>
      <xdr:colOff>101600</xdr:colOff>
      <xdr:row>37</xdr:row>
      <xdr:rowOff>151935</xdr:rowOff>
    </xdr:to>
    <xdr:sp macro="" textlink="">
      <xdr:nvSpPr>
        <xdr:cNvPr id="82" name="楕円 81"/>
        <xdr:cNvSpPr/>
      </xdr:nvSpPr>
      <xdr:spPr>
        <a:xfrm>
          <a:off x="2857500" y="63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143062</xdr:rowOff>
    </xdr:from>
    <xdr:ext cx="534377" cy="259045"/>
    <xdr:sp macro="" textlink="">
      <xdr:nvSpPr>
        <xdr:cNvPr id="83" name="テキスト ボックス 82"/>
        <xdr:cNvSpPr txBox="1"/>
      </xdr:nvSpPr>
      <xdr:spPr>
        <a:xfrm>
          <a:off x="2641111" y="64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23040</xdr:rowOff>
    </xdr:from>
    <xdr:to>
      <xdr:col>10</xdr:col>
      <xdr:colOff>165100</xdr:colOff>
      <xdr:row>38</xdr:row>
      <xdr:rowOff>124640</xdr:rowOff>
    </xdr:to>
    <xdr:sp macro="" textlink="">
      <xdr:nvSpPr>
        <xdr:cNvPr id="84" name="楕円 83"/>
        <xdr:cNvSpPr/>
      </xdr:nvSpPr>
      <xdr:spPr>
        <a:xfrm>
          <a:off x="1968500" y="6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115767</xdr:rowOff>
    </xdr:from>
    <xdr:ext cx="534377" cy="259045"/>
    <xdr:sp macro="" textlink="">
      <xdr:nvSpPr>
        <xdr:cNvPr id="85" name="テキスト ボックス 84"/>
        <xdr:cNvSpPr txBox="1"/>
      </xdr:nvSpPr>
      <xdr:spPr>
        <a:xfrm>
          <a:off x="1752111" y="66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36116</xdr:rowOff>
    </xdr:from>
    <xdr:to>
      <xdr:col>6</xdr:col>
      <xdr:colOff>38100</xdr:colOff>
      <xdr:row>38</xdr:row>
      <xdr:rowOff>137716</xdr:rowOff>
    </xdr:to>
    <xdr:sp macro="" textlink="">
      <xdr:nvSpPr>
        <xdr:cNvPr id="86" name="楕円 85"/>
        <xdr:cNvSpPr/>
      </xdr:nvSpPr>
      <xdr:spPr>
        <a:xfrm>
          <a:off x="1079500" y="65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128843</xdr:rowOff>
    </xdr:from>
    <xdr:ext cx="534377" cy="259045"/>
    <xdr:sp macro="" textlink="">
      <xdr:nvSpPr>
        <xdr:cNvPr id="87" name="テキスト ボックス 86"/>
        <xdr:cNvSpPr txBox="1"/>
      </xdr:nvSpPr>
      <xdr:spPr>
        <a:xfrm>
          <a:off x="863111" y="66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70957</xdr:rowOff>
    </xdr:from>
    <xdr:to>
      <xdr:col>24</xdr:col>
      <xdr:colOff>63500</xdr:colOff>
      <xdr:row>58</xdr:row>
      <xdr:rowOff>137675</xdr:rowOff>
    </xdr:to>
    <xdr:cxnSp macro="">
      <xdr:nvCxnSpPr>
        <xdr:cNvPr id="119" name="直線コネクタ 118"/>
        <xdr:cNvCxnSpPr/>
      </xdr:nvCxnSpPr>
      <xdr:spPr>
        <a:xfrm flipV="1">
          <a:off x="3797300" y="10015057"/>
          <a:ext cx="8382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125968</xdr:rowOff>
    </xdr:from>
    <xdr:to>
      <xdr:col>19</xdr:col>
      <xdr:colOff>177800</xdr:colOff>
      <xdr:row>58</xdr:row>
      <xdr:rowOff>137675</xdr:rowOff>
    </xdr:to>
    <xdr:cxnSp macro="">
      <xdr:nvCxnSpPr>
        <xdr:cNvPr id="122" name="直線コネクタ 121"/>
        <xdr:cNvCxnSpPr/>
      </xdr:nvCxnSpPr>
      <xdr:spPr>
        <a:xfrm>
          <a:off x="2908300" y="10070068"/>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125968</xdr:rowOff>
    </xdr:from>
    <xdr:to>
      <xdr:col>15</xdr:col>
      <xdr:colOff>50800</xdr:colOff>
      <xdr:row>59</xdr:row>
      <xdr:rowOff>9088</xdr:rowOff>
    </xdr:to>
    <xdr:cxnSp macro="">
      <xdr:nvCxnSpPr>
        <xdr:cNvPr id="125" name="直線コネクタ 124"/>
        <xdr:cNvCxnSpPr/>
      </xdr:nvCxnSpPr>
      <xdr:spPr>
        <a:xfrm flipV="1">
          <a:off x="2019300" y="10070068"/>
          <a:ext cx="8890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55253</xdr:rowOff>
    </xdr:from>
    <xdr:ext cx="534377" cy="259045"/>
    <xdr:sp macro="" textlink="">
      <xdr:nvSpPr>
        <xdr:cNvPr id="127" name="テキスト ボックス 126"/>
        <xdr:cNvSpPr txBox="1"/>
      </xdr:nvSpPr>
      <xdr:spPr>
        <a:xfrm>
          <a:off x="2641111" y="94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9088</xdr:rowOff>
    </xdr:from>
    <xdr:to>
      <xdr:col>10</xdr:col>
      <xdr:colOff>114300</xdr:colOff>
      <xdr:row>59</xdr:row>
      <xdr:rowOff>55820</xdr:rowOff>
    </xdr:to>
    <xdr:cxnSp macro="">
      <xdr:nvCxnSpPr>
        <xdr:cNvPr id="128" name="直線コネクタ 127"/>
        <xdr:cNvCxnSpPr/>
      </xdr:nvCxnSpPr>
      <xdr:spPr>
        <a:xfrm flipV="1">
          <a:off x="1130300" y="10124638"/>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139280</xdr:rowOff>
    </xdr:from>
    <xdr:ext cx="534377" cy="259045"/>
    <xdr:sp macro="" textlink="">
      <xdr:nvSpPr>
        <xdr:cNvPr id="130" name="テキスト ボックス 129"/>
        <xdr:cNvSpPr txBox="1"/>
      </xdr:nvSpPr>
      <xdr:spPr>
        <a:xfrm>
          <a:off x="1752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25943</xdr:rowOff>
    </xdr:from>
    <xdr:ext cx="534377" cy="259045"/>
    <xdr:sp macro="" textlink="">
      <xdr:nvSpPr>
        <xdr:cNvPr id="132" name="テキスト ボックス 131"/>
        <xdr:cNvSpPr txBox="1"/>
      </xdr:nvSpPr>
      <xdr:spPr>
        <a:xfrm>
          <a:off x="863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20157</xdr:rowOff>
    </xdr:from>
    <xdr:to>
      <xdr:col>24</xdr:col>
      <xdr:colOff>114300</xdr:colOff>
      <xdr:row>58</xdr:row>
      <xdr:rowOff>121757</xdr:rowOff>
    </xdr:to>
    <xdr:sp macro="" textlink="">
      <xdr:nvSpPr>
        <xdr:cNvPr id="138" name="楕円 137"/>
        <xdr:cNvSpPr/>
      </xdr:nvSpPr>
      <xdr:spPr>
        <a:xfrm>
          <a:off x="4584700" y="99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106534</xdr:rowOff>
    </xdr:from>
    <xdr:ext cx="534377" cy="259045"/>
    <xdr:sp macro="" textlink="">
      <xdr:nvSpPr>
        <xdr:cNvPr id="139" name="物件費該当値テキスト"/>
        <xdr:cNvSpPr txBox="1"/>
      </xdr:nvSpPr>
      <xdr:spPr>
        <a:xfrm>
          <a:off x="4686300" y="98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86875</xdr:rowOff>
    </xdr:from>
    <xdr:to>
      <xdr:col>20</xdr:col>
      <xdr:colOff>38100</xdr:colOff>
      <xdr:row>59</xdr:row>
      <xdr:rowOff>17025</xdr:rowOff>
    </xdr:to>
    <xdr:sp macro="" textlink="">
      <xdr:nvSpPr>
        <xdr:cNvPr id="140" name="楕円 139"/>
        <xdr:cNvSpPr/>
      </xdr:nvSpPr>
      <xdr:spPr>
        <a:xfrm>
          <a:off x="3746500" y="100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8152</xdr:rowOff>
    </xdr:from>
    <xdr:ext cx="534377" cy="259045"/>
    <xdr:sp macro="" textlink="">
      <xdr:nvSpPr>
        <xdr:cNvPr id="141" name="テキスト ボックス 140"/>
        <xdr:cNvSpPr txBox="1"/>
      </xdr:nvSpPr>
      <xdr:spPr>
        <a:xfrm>
          <a:off x="3530111" y="1012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75168</xdr:rowOff>
    </xdr:from>
    <xdr:to>
      <xdr:col>15</xdr:col>
      <xdr:colOff>101600</xdr:colOff>
      <xdr:row>59</xdr:row>
      <xdr:rowOff>5318</xdr:rowOff>
    </xdr:to>
    <xdr:sp macro="" textlink="">
      <xdr:nvSpPr>
        <xdr:cNvPr id="142" name="楕円 141"/>
        <xdr:cNvSpPr/>
      </xdr:nvSpPr>
      <xdr:spPr>
        <a:xfrm>
          <a:off x="2857500" y="100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167895</xdr:rowOff>
    </xdr:from>
    <xdr:ext cx="534377" cy="259045"/>
    <xdr:sp macro="" textlink="">
      <xdr:nvSpPr>
        <xdr:cNvPr id="143" name="テキスト ボックス 142"/>
        <xdr:cNvSpPr txBox="1"/>
      </xdr:nvSpPr>
      <xdr:spPr>
        <a:xfrm>
          <a:off x="2641111" y="1011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129738</xdr:rowOff>
    </xdr:from>
    <xdr:to>
      <xdr:col>10</xdr:col>
      <xdr:colOff>165100</xdr:colOff>
      <xdr:row>59</xdr:row>
      <xdr:rowOff>59888</xdr:rowOff>
    </xdr:to>
    <xdr:sp macro="" textlink="">
      <xdr:nvSpPr>
        <xdr:cNvPr id="144" name="楕円 143"/>
        <xdr:cNvSpPr/>
      </xdr:nvSpPr>
      <xdr:spPr>
        <a:xfrm>
          <a:off x="1968500" y="10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51015</xdr:rowOff>
    </xdr:from>
    <xdr:ext cx="534377" cy="259045"/>
    <xdr:sp macro="" textlink="">
      <xdr:nvSpPr>
        <xdr:cNvPr id="145" name="テキスト ボックス 144"/>
        <xdr:cNvSpPr txBox="1"/>
      </xdr:nvSpPr>
      <xdr:spPr>
        <a:xfrm>
          <a:off x="1752111" y="101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5020</xdr:rowOff>
    </xdr:from>
    <xdr:to>
      <xdr:col>6</xdr:col>
      <xdr:colOff>38100</xdr:colOff>
      <xdr:row>59</xdr:row>
      <xdr:rowOff>106620</xdr:rowOff>
    </xdr:to>
    <xdr:sp macro="" textlink="">
      <xdr:nvSpPr>
        <xdr:cNvPr id="146" name="楕円 145"/>
        <xdr:cNvSpPr/>
      </xdr:nvSpPr>
      <xdr:spPr>
        <a:xfrm>
          <a:off x="1079500" y="101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97747</xdr:rowOff>
    </xdr:from>
    <xdr:ext cx="534377" cy="259045"/>
    <xdr:sp macro="" textlink="">
      <xdr:nvSpPr>
        <xdr:cNvPr id="147" name="テキスト ボックス 146"/>
        <xdr:cNvSpPr txBox="1"/>
      </xdr:nvSpPr>
      <xdr:spPr>
        <a:xfrm>
          <a:off x="863111" y="102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57770</xdr:rowOff>
    </xdr:from>
    <xdr:to>
      <xdr:col>24</xdr:col>
      <xdr:colOff>63500</xdr:colOff>
      <xdr:row>78</xdr:row>
      <xdr:rowOff>64125</xdr:rowOff>
    </xdr:to>
    <xdr:cxnSp macro="">
      <xdr:nvCxnSpPr>
        <xdr:cNvPr id="174" name="直線コネクタ 173"/>
        <xdr:cNvCxnSpPr/>
      </xdr:nvCxnSpPr>
      <xdr:spPr>
        <a:xfrm flipV="1">
          <a:off x="3797300" y="13430870"/>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64125</xdr:rowOff>
    </xdr:from>
    <xdr:to>
      <xdr:col>19</xdr:col>
      <xdr:colOff>177800</xdr:colOff>
      <xdr:row>78</xdr:row>
      <xdr:rowOff>67142</xdr:rowOff>
    </xdr:to>
    <xdr:cxnSp macro="">
      <xdr:nvCxnSpPr>
        <xdr:cNvPr id="177" name="直線コネクタ 176"/>
        <xdr:cNvCxnSpPr/>
      </xdr:nvCxnSpPr>
      <xdr:spPr>
        <a:xfrm flipV="1">
          <a:off x="2908300" y="13437225"/>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65816</xdr:rowOff>
    </xdr:from>
    <xdr:to>
      <xdr:col>15</xdr:col>
      <xdr:colOff>50800</xdr:colOff>
      <xdr:row>78</xdr:row>
      <xdr:rowOff>67142</xdr:rowOff>
    </xdr:to>
    <xdr:cxnSp macro="">
      <xdr:nvCxnSpPr>
        <xdr:cNvPr id="180" name="直線コネクタ 179"/>
        <xdr:cNvCxnSpPr/>
      </xdr:nvCxnSpPr>
      <xdr:spPr>
        <a:xfrm>
          <a:off x="2019300" y="1343891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53564</xdr:rowOff>
    </xdr:from>
    <xdr:to>
      <xdr:col>10</xdr:col>
      <xdr:colOff>114300</xdr:colOff>
      <xdr:row>78</xdr:row>
      <xdr:rowOff>65816</xdr:rowOff>
    </xdr:to>
    <xdr:cxnSp macro="">
      <xdr:nvCxnSpPr>
        <xdr:cNvPr id="183" name="直線コネクタ 182"/>
        <xdr:cNvCxnSpPr/>
      </xdr:nvCxnSpPr>
      <xdr:spPr>
        <a:xfrm>
          <a:off x="1130300" y="13426664"/>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6970</xdr:rowOff>
    </xdr:from>
    <xdr:to>
      <xdr:col>24</xdr:col>
      <xdr:colOff>114300</xdr:colOff>
      <xdr:row>78</xdr:row>
      <xdr:rowOff>108570</xdr:rowOff>
    </xdr:to>
    <xdr:sp macro="" textlink="">
      <xdr:nvSpPr>
        <xdr:cNvPr id="193" name="楕円 192"/>
        <xdr:cNvSpPr/>
      </xdr:nvSpPr>
      <xdr:spPr>
        <a:xfrm>
          <a:off x="4584700" y="133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93347</xdr:rowOff>
    </xdr:from>
    <xdr:ext cx="469744" cy="259045"/>
    <xdr:sp macro="" textlink="">
      <xdr:nvSpPr>
        <xdr:cNvPr id="194" name="維持補修費該当値テキスト"/>
        <xdr:cNvSpPr txBox="1"/>
      </xdr:nvSpPr>
      <xdr:spPr>
        <a:xfrm>
          <a:off x="4686300" y="1329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13325</xdr:rowOff>
    </xdr:from>
    <xdr:to>
      <xdr:col>20</xdr:col>
      <xdr:colOff>38100</xdr:colOff>
      <xdr:row>78</xdr:row>
      <xdr:rowOff>114925</xdr:rowOff>
    </xdr:to>
    <xdr:sp macro="" textlink="">
      <xdr:nvSpPr>
        <xdr:cNvPr id="195" name="楕円 194"/>
        <xdr:cNvSpPr/>
      </xdr:nvSpPr>
      <xdr:spPr>
        <a:xfrm>
          <a:off x="3746500" y="133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106052</xdr:rowOff>
    </xdr:from>
    <xdr:ext cx="469744" cy="259045"/>
    <xdr:sp macro="" textlink="">
      <xdr:nvSpPr>
        <xdr:cNvPr id="196" name="テキスト ボックス 195"/>
        <xdr:cNvSpPr txBox="1"/>
      </xdr:nvSpPr>
      <xdr:spPr>
        <a:xfrm>
          <a:off x="3562428" y="134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16342</xdr:rowOff>
    </xdr:from>
    <xdr:to>
      <xdr:col>15</xdr:col>
      <xdr:colOff>101600</xdr:colOff>
      <xdr:row>78</xdr:row>
      <xdr:rowOff>117942</xdr:rowOff>
    </xdr:to>
    <xdr:sp macro="" textlink="">
      <xdr:nvSpPr>
        <xdr:cNvPr id="197" name="楕円 196"/>
        <xdr:cNvSpPr/>
      </xdr:nvSpPr>
      <xdr:spPr>
        <a:xfrm>
          <a:off x="2857500" y="133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109069</xdr:rowOff>
    </xdr:from>
    <xdr:ext cx="469744" cy="259045"/>
    <xdr:sp macro="" textlink="">
      <xdr:nvSpPr>
        <xdr:cNvPr id="198" name="テキスト ボックス 197"/>
        <xdr:cNvSpPr txBox="1"/>
      </xdr:nvSpPr>
      <xdr:spPr>
        <a:xfrm>
          <a:off x="2673428" y="1348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15016</xdr:rowOff>
    </xdr:from>
    <xdr:to>
      <xdr:col>10</xdr:col>
      <xdr:colOff>165100</xdr:colOff>
      <xdr:row>78</xdr:row>
      <xdr:rowOff>116616</xdr:rowOff>
    </xdr:to>
    <xdr:sp macro="" textlink="">
      <xdr:nvSpPr>
        <xdr:cNvPr id="199" name="楕円 198"/>
        <xdr:cNvSpPr/>
      </xdr:nvSpPr>
      <xdr:spPr>
        <a:xfrm>
          <a:off x="1968500" y="133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107743</xdr:rowOff>
    </xdr:from>
    <xdr:ext cx="469744" cy="259045"/>
    <xdr:sp macro="" textlink="">
      <xdr:nvSpPr>
        <xdr:cNvPr id="200" name="テキスト ボックス 199"/>
        <xdr:cNvSpPr txBox="1"/>
      </xdr:nvSpPr>
      <xdr:spPr>
        <a:xfrm>
          <a:off x="1784428" y="134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2764</xdr:rowOff>
    </xdr:from>
    <xdr:to>
      <xdr:col>6</xdr:col>
      <xdr:colOff>38100</xdr:colOff>
      <xdr:row>78</xdr:row>
      <xdr:rowOff>104364</xdr:rowOff>
    </xdr:to>
    <xdr:sp macro="" textlink="">
      <xdr:nvSpPr>
        <xdr:cNvPr id="201" name="楕円 200"/>
        <xdr:cNvSpPr/>
      </xdr:nvSpPr>
      <xdr:spPr>
        <a:xfrm>
          <a:off x="10795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95491</xdr:rowOff>
    </xdr:from>
    <xdr:ext cx="469744" cy="259045"/>
    <xdr:sp macro="" textlink="">
      <xdr:nvSpPr>
        <xdr:cNvPr id="202" name="テキスト ボックス 201"/>
        <xdr:cNvSpPr txBox="1"/>
      </xdr:nvSpPr>
      <xdr:spPr>
        <a:xfrm>
          <a:off x="895428" y="1346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38697</xdr:rowOff>
    </xdr:from>
    <xdr:to>
      <xdr:col>24</xdr:col>
      <xdr:colOff>63500</xdr:colOff>
      <xdr:row>96</xdr:row>
      <xdr:rowOff>120734</xdr:rowOff>
    </xdr:to>
    <xdr:cxnSp macro="">
      <xdr:nvCxnSpPr>
        <xdr:cNvPr id="232" name="直線コネクタ 231"/>
        <xdr:cNvCxnSpPr/>
      </xdr:nvCxnSpPr>
      <xdr:spPr>
        <a:xfrm>
          <a:off x="3797300" y="16497897"/>
          <a:ext cx="838200" cy="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38697</xdr:rowOff>
    </xdr:from>
    <xdr:to>
      <xdr:col>19</xdr:col>
      <xdr:colOff>177800</xdr:colOff>
      <xdr:row>97</xdr:row>
      <xdr:rowOff>26215</xdr:rowOff>
    </xdr:to>
    <xdr:cxnSp macro="">
      <xdr:nvCxnSpPr>
        <xdr:cNvPr id="235" name="直線コネクタ 234"/>
        <xdr:cNvCxnSpPr/>
      </xdr:nvCxnSpPr>
      <xdr:spPr>
        <a:xfrm flipV="1">
          <a:off x="2908300" y="16497897"/>
          <a:ext cx="889000" cy="1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26215</xdr:rowOff>
    </xdr:from>
    <xdr:to>
      <xdr:col>15</xdr:col>
      <xdr:colOff>50800</xdr:colOff>
      <xdr:row>97</xdr:row>
      <xdr:rowOff>50614</xdr:rowOff>
    </xdr:to>
    <xdr:cxnSp macro="">
      <xdr:nvCxnSpPr>
        <xdr:cNvPr id="238" name="直線コネクタ 237"/>
        <xdr:cNvCxnSpPr/>
      </xdr:nvCxnSpPr>
      <xdr:spPr>
        <a:xfrm flipV="1">
          <a:off x="2019300" y="16656865"/>
          <a:ext cx="889000" cy="2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59779</xdr:rowOff>
    </xdr:from>
    <xdr:ext cx="599010" cy="259045"/>
    <xdr:sp macro="" textlink="">
      <xdr:nvSpPr>
        <xdr:cNvPr id="240" name="テキスト ボックス 239"/>
        <xdr:cNvSpPr txBox="1"/>
      </xdr:nvSpPr>
      <xdr:spPr>
        <a:xfrm>
          <a:off x="2608795" y="161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50614</xdr:rowOff>
    </xdr:from>
    <xdr:to>
      <xdr:col>10</xdr:col>
      <xdr:colOff>114300</xdr:colOff>
      <xdr:row>97</xdr:row>
      <xdr:rowOff>101524</xdr:rowOff>
    </xdr:to>
    <xdr:cxnSp macro="">
      <xdr:nvCxnSpPr>
        <xdr:cNvPr id="241" name="直線コネクタ 240"/>
        <xdr:cNvCxnSpPr/>
      </xdr:nvCxnSpPr>
      <xdr:spPr>
        <a:xfrm flipV="1">
          <a:off x="1130300" y="16681264"/>
          <a:ext cx="889000" cy="5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114702</xdr:rowOff>
    </xdr:from>
    <xdr:ext cx="599010" cy="259045"/>
    <xdr:sp macro="" textlink="">
      <xdr:nvSpPr>
        <xdr:cNvPr id="243" name="テキスト ボックス 242"/>
        <xdr:cNvSpPr txBox="1"/>
      </xdr:nvSpPr>
      <xdr:spPr>
        <a:xfrm>
          <a:off x="1719795" y="162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158816</xdr:rowOff>
    </xdr:from>
    <xdr:ext cx="599010" cy="259045"/>
    <xdr:sp macro="" textlink="">
      <xdr:nvSpPr>
        <xdr:cNvPr id="245" name="テキスト ボックス 244"/>
        <xdr:cNvSpPr txBox="1"/>
      </xdr:nvSpPr>
      <xdr:spPr>
        <a:xfrm>
          <a:off x="830795" y="162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69934</xdr:rowOff>
    </xdr:from>
    <xdr:to>
      <xdr:col>24</xdr:col>
      <xdr:colOff>114300</xdr:colOff>
      <xdr:row>97</xdr:row>
      <xdr:rowOff>84</xdr:rowOff>
    </xdr:to>
    <xdr:sp macro="" textlink="">
      <xdr:nvSpPr>
        <xdr:cNvPr id="251" name="楕円 250"/>
        <xdr:cNvSpPr/>
      </xdr:nvSpPr>
      <xdr:spPr>
        <a:xfrm>
          <a:off x="4584700" y="165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48361</xdr:rowOff>
    </xdr:from>
    <xdr:ext cx="599010" cy="259045"/>
    <xdr:sp macro="" textlink="">
      <xdr:nvSpPr>
        <xdr:cNvPr id="252" name="扶助費該当値テキスト"/>
        <xdr:cNvSpPr txBox="1"/>
      </xdr:nvSpPr>
      <xdr:spPr>
        <a:xfrm>
          <a:off x="4686300" y="165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159347</xdr:rowOff>
    </xdr:from>
    <xdr:to>
      <xdr:col>20</xdr:col>
      <xdr:colOff>38100</xdr:colOff>
      <xdr:row>96</xdr:row>
      <xdr:rowOff>89497</xdr:rowOff>
    </xdr:to>
    <xdr:sp macro="" textlink="">
      <xdr:nvSpPr>
        <xdr:cNvPr id="253" name="楕円 252"/>
        <xdr:cNvSpPr/>
      </xdr:nvSpPr>
      <xdr:spPr>
        <a:xfrm>
          <a:off x="3746500" y="164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80624</xdr:rowOff>
    </xdr:from>
    <xdr:ext cx="599010" cy="259045"/>
    <xdr:sp macro="" textlink="">
      <xdr:nvSpPr>
        <xdr:cNvPr id="254" name="テキスト ボックス 253"/>
        <xdr:cNvSpPr txBox="1"/>
      </xdr:nvSpPr>
      <xdr:spPr>
        <a:xfrm>
          <a:off x="3497795" y="1653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146865</xdr:rowOff>
    </xdr:from>
    <xdr:to>
      <xdr:col>15</xdr:col>
      <xdr:colOff>101600</xdr:colOff>
      <xdr:row>97</xdr:row>
      <xdr:rowOff>77015</xdr:rowOff>
    </xdr:to>
    <xdr:sp macro="" textlink="">
      <xdr:nvSpPr>
        <xdr:cNvPr id="255" name="楕円 254"/>
        <xdr:cNvSpPr/>
      </xdr:nvSpPr>
      <xdr:spPr>
        <a:xfrm>
          <a:off x="2857500" y="166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68142</xdr:rowOff>
    </xdr:from>
    <xdr:ext cx="534377" cy="259045"/>
    <xdr:sp macro="" textlink="">
      <xdr:nvSpPr>
        <xdr:cNvPr id="256" name="テキスト ボックス 255"/>
        <xdr:cNvSpPr txBox="1"/>
      </xdr:nvSpPr>
      <xdr:spPr>
        <a:xfrm>
          <a:off x="2641111" y="166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171264</xdr:rowOff>
    </xdr:from>
    <xdr:to>
      <xdr:col>10</xdr:col>
      <xdr:colOff>165100</xdr:colOff>
      <xdr:row>97</xdr:row>
      <xdr:rowOff>101414</xdr:rowOff>
    </xdr:to>
    <xdr:sp macro="" textlink="">
      <xdr:nvSpPr>
        <xdr:cNvPr id="257" name="楕円 256"/>
        <xdr:cNvSpPr/>
      </xdr:nvSpPr>
      <xdr:spPr>
        <a:xfrm>
          <a:off x="1968500" y="16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92541</xdr:rowOff>
    </xdr:from>
    <xdr:ext cx="534377" cy="259045"/>
    <xdr:sp macro="" textlink="">
      <xdr:nvSpPr>
        <xdr:cNvPr id="258" name="テキスト ボックス 257"/>
        <xdr:cNvSpPr txBox="1"/>
      </xdr:nvSpPr>
      <xdr:spPr>
        <a:xfrm>
          <a:off x="1752111" y="1672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50724</xdr:rowOff>
    </xdr:from>
    <xdr:to>
      <xdr:col>6</xdr:col>
      <xdr:colOff>38100</xdr:colOff>
      <xdr:row>97</xdr:row>
      <xdr:rowOff>152324</xdr:rowOff>
    </xdr:to>
    <xdr:sp macro="" textlink="">
      <xdr:nvSpPr>
        <xdr:cNvPr id="259" name="楕円 258"/>
        <xdr:cNvSpPr/>
      </xdr:nvSpPr>
      <xdr:spPr>
        <a:xfrm>
          <a:off x="1079500" y="166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143451</xdr:rowOff>
    </xdr:from>
    <xdr:ext cx="534377" cy="259045"/>
    <xdr:sp macro="" textlink="">
      <xdr:nvSpPr>
        <xdr:cNvPr id="260" name="テキスト ボックス 259"/>
        <xdr:cNvSpPr txBox="1"/>
      </xdr:nvSpPr>
      <xdr:spPr>
        <a:xfrm>
          <a:off x="863111" y="167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86227</xdr:rowOff>
    </xdr:from>
    <xdr:to>
      <xdr:col>55</xdr:col>
      <xdr:colOff>0</xdr:colOff>
      <xdr:row>37</xdr:row>
      <xdr:rowOff>134842</xdr:rowOff>
    </xdr:to>
    <xdr:cxnSp macro="">
      <xdr:nvCxnSpPr>
        <xdr:cNvPr id="293" name="直線コネクタ 292"/>
        <xdr:cNvCxnSpPr/>
      </xdr:nvCxnSpPr>
      <xdr:spPr>
        <a:xfrm flipV="1">
          <a:off x="9639300" y="6429877"/>
          <a:ext cx="8382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165164</xdr:rowOff>
    </xdr:from>
    <xdr:ext cx="534377" cy="259045"/>
    <xdr:sp macro="" textlink="">
      <xdr:nvSpPr>
        <xdr:cNvPr id="294" name="補助費等平均値テキスト"/>
        <xdr:cNvSpPr txBox="1"/>
      </xdr:nvSpPr>
      <xdr:spPr>
        <a:xfrm>
          <a:off x="10528300" y="6165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48527</xdr:rowOff>
    </xdr:from>
    <xdr:to>
      <xdr:col>50</xdr:col>
      <xdr:colOff>114300</xdr:colOff>
      <xdr:row>37</xdr:row>
      <xdr:rowOff>134842</xdr:rowOff>
    </xdr:to>
    <xdr:cxnSp macro="">
      <xdr:nvCxnSpPr>
        <xdr:cNvPr id="296" name="直線コネクタ 295"/>
        <xdr:cNvCxnSpPr/>
      </xdr:nvCxnSpPr>
      <xdr:spPr>
        <a:xfrm>
          <a:off x="8750300" y="5534927"/>
          <a:ext cx="889000" cy="9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122302</xdr:rowOff>
    </xdr:from>
    <xdr:ext cx="534377" cy="259045"/>
    <xdr:sp macro="" textlink="">
      <xdr:nvSpPr>
        <xdr:cNvPr id="298" name="テキスト ボックス 297"/>
        <xdr:cNvSpPr txBox="1"/>
      </xdr:nvSpPr>
      <xdr:spPr>
        <a:xfrm>
          <a:off x="9372111" y="61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48527</xdr:rowOff>
    </xdr:from>
    <xdr:to>
      <xdr:col>45</xdr:col>
      <xdr:colOff>177800</xdr:colOff>
      <xdr:row>37</xdr:row>
      <xdr:rowOff>145301</xdr:rowOff>
    </xdr:to>
    <xdr:cxnSp macro="">
      <xdr:nvCxnSpPr>
        <xdr:cNvPr id="299" name="直線コネクタ 298"/>
        <xdr:cNvCxnSpPr/>
      </xdr:nvCxnSpPr>
      <xdr:spPr>
        <a:xfrm flipV="1">
          <a:off x="7861300" y="5534927"/>
          <a:ext cx="889000" cy="95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145301</xdr:rowOff>
    </xdr:from>
    <xdr:to>
      <xdr:col>41</xdr:col>
      <xdr:colOff>50800</xdr:colOff>
      <xdr:row>38</xdr:row>
      <xdr:rowOff>3083</xdr:rowOff>
    </xdr:to>
    <xdr:cxnSp macro="">
      <xdr:nvCxnSpPr>
        <xdr:cNvPr id="302" name="直線コネクタ 301"/>
        <xdr:cNvCxnSpPr/>
      </xdr:nvCxnSpPr>
      <xdr:spPr>
        <a:xfrm flipV="1">
          <a:off x="6972300" y="6488951"/>
          <a:ext cx="889000" cy="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112294</xdr:rowOff>
    </xdr:from>
    <xdr:to>
      <xdr:col>41</xdr:col>
      <xdr:colOff>101600</xdr:colOff>
      <xdr:row>37</xdr:row>
      <xdr:rowOff>42444</xdr:rowOff>
    </xdr:to>
    <xdr:sp macro="" textlink="">
      <xdr:nvSpPr>
        <xdr:cNvPr id="303" name="フローチャート: 判断 302"/>
        <xdr:cNvSpPr/>
      </xdr:nvSpPr>
      <xdr:spPr>
        <a:xfrm>
          <a:off x="7810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58971</xdr:rowOff>
    </xdr:from>
    <xdr:ext cx="534377" cy="259045"/>
    <xdr:sp macro="" textlink="">
      <xdr:nvSpPr>
        <xdr:cNvPr id="304" name="テキスト ボックス 303"/>
        <xdr:cNvSpPr txBox="1"/>
      </xdr:nvSpPr>
      <xdr:spPr>
        <a:xfrm>
          <a:off x="7594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141192</xdr:rowOff>
    </xdr:from>
    <xdr:to>
      <xdr:col>36</xdr:col>
      <xdr:colOff>165100</xdr:colOff>
      <xdr:row>37</xdr:row>
      <xdr:rowOff>71342</xdr:rowOff>
    </xdr:to>
    <xdr:sp macro="" textlink="">
      <xdr:nvSpPr>
        <xdr:cNvPr id="305" name="フローチャート: 判断 304"/>
        <xdr:cNvSpPr/>
      </xdr:nvSpPr>
      <xdr:spPr>
        <a:xfrm>
          <a:off x="6921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87869</xdr:rowOff>
    </xdr:from>
    <xdr:ext cx="534377" cy="259045"/>
    <xdr:sp macro="" textlink="">
      <xdr:nvSpPr>
        <xdr:cNvPr id="306" name="テキスト ボックス 305"/>
        <xdr:cNvSpPr txBox="1"/>
      </xdr:nvSpPr>
      <xdr:spPr>
        <a:xfrm>
          <a:off x="6705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35427</xdr:rowOff>
    </xdr:from>
    <xdr:to>
      <xdr:col>55</xdr:col>
      <xdr:colOff>50800</xdr:colOff>
      <xdr:row>37</xdr:row>
      <xdr:rowOff>137027</xdr:rowOff>
    </xdr:to>
    <xdr:sp macro="" textlink="">
      <xdr:nvSpPr>
        <xdr:cNvPr id="312" name="楕円 311"/>
        <xdr:cNvSpPr/>
      </xdr:nvSpPr>
      <xdr:spPr>
        <a:xfrm>
          <a:off x="10426700" y="63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13854</xdr:rowOff>
    </xdr:from>
    <xdr:ext cx="534377" cy="259045"/>
    <xdr:sp macro="" textlink="">
      <xdr:nvSpPr>
        <xdr:cNvPr id="313" name="補助費等該当値テキスト"/>
        <xdr:cNvSpPr txBox="1"/>
      </xdr:nvSpPr>
      <xdr:spPr>
        <a:xfrm>
          <a:off x="10528300" y="63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84042</xdr:rowOff>
    </xdr:from>
    <xdr:to>
      <xdr:col>50</xdr:col>
      <xdr:colOff>165100</xdr:colOff>
      <xdr:row>38</xdr:row>
      <xdr:rowOff>14192</xdr:rowOff>
    </xdr:to>
    <xdr:sp macro="" textlink="">
      <xdr:nvSpPr>
        <xdr:cNvPr id="314" name="楕円 313"/>
        <xdr:cNvSpPr/>
      </xdr:nvSpPr>
      <xdr:spPr>
        <a:xfrm>
          <a:off x="95885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5319</xdr:rowOff>
    </xdr:from>
    <xdr:ext cx="534377" cy="259045"/>
    <xdr:sp macro="" textlink="">
      <xdr:nvSpPr>
        <xdr:cNvPr id="315" name="テキスト ボックス 314"/>
        <xdr:cNvSpPr txBox="1"/>
      </xdr:nvSpPr>
      <xdr:spPr>
        <a:xfrm>
          <a:off x="9372111" y="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169177</xdr:rowOff>
    </xdr:from>
    <xdr:to>
      <xdr:col>46</xdr:col>
      <xdr:colOff>38100</xdr:colOff>
      <xdr:row>32</xdr:row>
      <xdr:rowOff>99327</xdr:rowOff>
    </xdr:to>
    <xdr:sp macro="" textlink="">
      <xdr:nvSpPr>
        <xdr:cNvPr id="316" name="楕円 315"/>
        <xdr:cNvSpPr/>
      </xdr:nvSpPr>
      <xdr:spPr>
        <a:xfrm>
          <a:off x="8699500" y="54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90454</xdr:rowOff>
    </xdr:from>
    <xdr:ext cx="599010" cy="259045"/>
    <xdr:sp macro="" textlink="">
      <xdr:nvSpPr>
        <xdr:cNvPr id="317" name="テキスト ボックス 316"/>
        <xdr:cNvSpPr txBox="1"/>
      </xdr:nvSpPr>
      <xdr:spPr>
        <a:xfrm>
          <a:off x="8450795" y="557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94501</xdr:rowOff>
    </xdr:from>
    <xdr:to>
      <xdr:col>41</xdr:col>
      <xdr:colOff>101600</xdr:colOff>
      <xdr:row>38</xdr:row>
      <xdr:rowOff>24651</xdr:rowOff>
    </xdr:to>
    <xdr:sp macro="" textlink="">
      <xdr:nvSpPr>
        <xdr:cNvPr id="318" name="楕円 317"/>
        <xdr:cNvSpPr/>
      </xdr:nvSpPr>
      <xdr:spPr>
        <a:xfrm>
          <a:off x="7810500" y="64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15777</xdr:rowOff>
    </xdr:from>
    <xdr:ext cx="534377" cy="259045"/>
    <xdr:sp macro="" textlink="">
      <xdr:nvSpPr>
        <xdr:cNvPr id="319" name="テキスト ボックス 318"/>
        <xdr:cNvSpPr txBox="1"/>
      </xdr:nvSpPr>
      <xdr:spPr>
        <a:xfrm>
          <a:off x="7594111" y="65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123733</xdr:rowOff>
    </xdr:from>
    <xdr:to>
      <xdr:col>36</xdr:col>
      <xdr:colOff>165100</xdr:colOff>
      <xdr:row>38</xdr:row>
      <xdr:rowOff>53883</xdr:rowOff>
    </xdr:to>
    <xdr:sp macro="" textlink="">
      <xdr:nvSpPr>
        <xdr:cNvPr id="320" name="楕円 319"/>
        <xdr:cNvSpPr/>
      </xdr:nvSpPr>
      <xdr:spPr>
        <a:xfrm>
          <a:off x="6921500" y="64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45010</xdr:rowOff>
    </xdr:from>
    <xdr:ext cx="534377" cy="259045"/>
    <xdr:sp macro="" textlink="">
      <xdr:nvSpPr>
        <xdr:cNvPr id="321" name="テキスト ボックス 320"/>
        <xdr:cNvSpPr txBox="1"/>
      </xdr:nvSpPr>
      <xdr:spPr>
        <a:xfrm>
          <a:off x="6705111" y="65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5" name="直線コネクタ 344"/>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6"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7" name="直線コネクタ 346"/>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8"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9" name="直線コネクタ 348"/>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6058</xdr:rowOff>
    </xdr:from>
    <xdr:to>
      <xdr:col>55</xdr:col>
      <xdr:colOff>0</xdr:colOff>
      <xdr:row>57</xdr:row>
      <xdr:rowOff>39459</xdr:rowOff>
    </xdr:to>
    <xdr:cxnSp macro="">
      <xdr:nvCxnSpPr>
        <xdr:cNvPr id="350" name="直線コネクタ 349"/>
        <xdr:cNvCxnSpPr/>
      </xdr:nvCxnSpPr>
      <xdr:spPr>
        <a:xfrm flipV="1">
          <a:off x="9639300" y="9607258"/>
          <a:ext cx="838200" cy="2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51" name="普通建設事業費平均値テキスト"/>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2" name="フローチャート: 判断 351"/>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96355</xdr:rowOff>
    </xdr:from>
    <xdr:to>
      <xdr:col>50</xdr:col>
      <xdr:colOff>114300</xdr:colOff>
      <xdr:row>57</xdr:row>
      <xdr:rowOff>39459</xdr:rowOff>
    </xdr:to>
    <xdr:cxnSp macro="">
      <xdr:nvCxnSpPr>
        <xdr:cNvPr id="353" name="直線コネクタ 352"/>
        <xdr:cNvCxnSpPr/>
      </xdr:nvCxnSpPr>
      <xdr:spPr>
        <a:xfrm>
          <a:off x="8750300" y="9697555"/>
          <a:ext cx="88900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4" name="フローチャート: 判断 353"/>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5" name="テキスト ボックス 354"/>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96355</xdr:rowOff>
    </xdr:from>
    <xdr:to>
      <xdr:col>45</xdr:col>
      <xdr:colOff>177800</xdr:colOff>
      <xdr:row>56</xdr:row>
      <xdr:rowOff>146926</xdr:rowOff>
    </xdr:to>
    <xdr:cxnSp macro="">
      <xdr:nvCxnSpPr>
        <xdr:cNvPr id="356" name="直線コネクタ 355"/>
        <xdr:cNvCxnSpPr/>
      </xdr:nvCxnSpPr>
      <xdr:spPr>
        <a:xfrm flipV="1">
          <a:off x="7861300" y="9697555"/>
          <a:ext cx="8890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7" name="フローチャート: 判断 356"/>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45026</xdr:rowOff>
    </xdr:from>
    <xdr:ext cx="534377" cy="259045"/>
    <xdr:sp macro="" textlink="">
      <xdr:nvSpPr>
        <xdr:cNvPr id="358" name="テキスト ボックス 357"/>
        <xdr:cNvSpPr txBox="1"/>
      </xdr:nvSpPr>
      <xdr:spPr>
        <a:xfrm>
          <a:off x="8483111" y="89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139954</xdr:rowOff>
    </xdr:from>
    <xdr:to>
      <xdr:col>41</xdr:col>
      <xdr:colOff>50800</xdr:colOff>
      <xdr:row>56</xdr:row>
      <xdr:rowOff>146926</xdr:rowOff>
    </xdr:to>
    <xdr:cxnSp macro="">
      <xdr:nvCxnSpPr>
        <xdr:cNvPr id="359" name="直線コネクタ 358"/>
        <xdr:cNvCxnSpPr/>
      </xdr:nvCxnSpPr>
      <xdr:spPr>
        <a:xfrm>
          <a:off x="6972300" y="974115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107302</xdr:rowOff>
    </xdr:from>
    <xdr:to>
      <xdr:col>41</xdr:col>
      <xdr:colOff>101600</xdr:colOff>
      <xdr:row>54</xdr:row>
      <xdr:rowOff>37452</xdr:rowOff>
    </xdr:to>
    <xdr:sp macro="" textlink="">
      <xdr:nvSpPr>
        <xdr:cNvPr id="360" name="フローチャート: 判断 359"/>
        <xdr:cNvSpPr/>
      </xdr:nvSpPr>
      <xdr:spPr>
        <a:xfrm>
          <a:off x="78105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53979</xdr:rowOff>
    </xdr:from>
    <xdr:ext cx="534377" cy="259045"/>
    <xdr:sp macro="" textlink="">
      <xdr:nvSpPr>
        <xdr:cNvPr id="361" name="テキスト ボックス 360"/>
        <xdr:cNvSpPr txBox="1"/>
      </xdr:nvSpPr>
      <xdr:spPr>
        <a:xfrm>
          <a:off x="7594111" y="89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1740</xdr:rowOff>
    </xdr:from>
    <xdr:to>
      <xdr:col>36</xdr:col>
      <xdr:colOff>165100</xdr:colOff>
      <xdr:row>54</xdr:row>
      <xdr:rowOff>103340</xdr:rowOff>
    </xdr:to>
    <xdr:sp macro="" textlink="">
      <xdr:nvSpPr>
        <xdr:cNvPr id="362" name="フローチャート: 判断 361"/>
        <xdr:cNvSpPr/>
      </xdr:nvSpPr>
      <xdr:spPr>
        <a:xfrm>
          <a:off x="6921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119867</xdr:rowOff>
    </xdr:from>
    <xdr:ext cx="534377" cy="259045"/>
    <xdr:sp macro="" textlink="">
      <xdr:nvSpPr>
        <xdr:cNvPr id="363" name="テキスト ボックス 362"/>
        <xdr:cNvSpPr txBox="1"/>
      </xdr:nvSpPr>
      <xdr:spPr>
        <a:xfrm>
          <a:off x="6705111" y="9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126708</xdr:rowOff>
    </xdr:from>
    <xdr:to>
      <xdr:col>55</xdr:col>
      <xdr:colOff>50800</xdr:colOff>
      <xdr:row>56</xdr:row>
      <xdr:rowOff>56858</xdr:rowOff>
    </xdr:to>
    <xdr:sp macro="" textlink="">
      <xdr:nvSpPr>
        <xdr:cNvPr id="369" name="楕円 368"/>
        <xdr:cNvSpPr/>
      </xdr:nvSpPr>
      <xdr:spPr>
        <a:xfrm>
          <a:off x="10426700" y="95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149585</xdr:rowOff>
    </xdr:from>
    <xdr:ext cx="534377" cy="259045"/>
    <xdr:sp macro="" textlink="">
      <xdr:nvSpPr>
        <xdr:cNvPr id="370" name="普通建設事業費該当値テキスト"/>
        <xdr:cNvSpPr txBox="1"/>
      </xdr:nvSpPr>
      <xdr:spPr>
        <a:xfrm>
          <a:off x="10528300" y="94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160109</xdr:rowOff>
    </xdr:from>
    <xdr:to>
      <xdr:col>50</xdr:col>
      <xdr:colOff>165100</xdr:colOff>
      <xdr:row>57</xdr:row>
      <xdr:rowOff>90259</xdr:rowOff>
    </xdr:to>
    <xdr:sp macro="" textlink="">
      <xdr:nvSpPr>
        <xdr:cNvPr id="371" name="楕円 370"/>
        <xdr:cNvSpPr/>
      </xdr:nvSpPr>
      <xdr:spPr>
        <a:xfrm>
          <a:off x="9588500" y="97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81386</xdr:rowOff>
    </xdr:from>
    <xdr:ext cx="534377" cy="259045"/>
    <xdr:sp macro="" textlink="">
      <xdr:nvSpPr>
        <xdr:cNvPr id="372" name="テキスト ボックス 371"/>
        <xdr:cNvSpPr txBox="1"/>
      </xdr:nvSpPr>
      <xdr:spPr>
        <a:xfrm>
          <a:off x="9372111" y="985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45555</xdr:rowOff>
    </xdr:from>
    <xdr:to>
      <xdr:col>46</xdr:col>
      <xdr:colOff>38100</xdr:colOff>
      <xdr:row>56</xdr:row>
      <xdr:rowOff>147155</xdr:rowOff>
    </xdr:to>
    <xdr:sp macro="" textlink="">
      <xdr:nvSpPr>
        <xdr:cNvPr id="373" name="楕円 372"/>
        <xdr:cNvSpPr/>
      </xdr:nvSpPr>
      <xdr:spPr>
        <a:xfrm>
          <a:off x="8699500" y="964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138282</xdr:rowOff>
    </xdr:from>
    <xdr:ext cx="534377" cy="259045"/>
    <xdr:sp macro="" textlink="">
      <xdr:nvSpPr>
        <xdr:cNvPr id="374" name="テキスト ボックス 373"/>
        <xdr:cNvSpPr txBox="1"/>
      </xdr:nvSpPr>
      <xdr:spPr>
        <a:xfrm>
          <a:off x="8483111" y="973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96126</xdr:rowOff>
    </xdr:from>
    <xdr:to>
      <xdr:col>41</xdr:col>
      <xdr:colOff>101600</xdr:colOff>
      <xdr:row>57</xdr:row>
      <xdr:rowOff>26276</xdr:rowOff>
    </xdr:to>
    <xdr:sp macro="" textlink="">
      <xdr:nvSpPr>
        <xdr:cNvPr id="375" name="楕円 374"/>
        <xdr:cNvSpPr/>
      </xdr:nvSpPr>
      <xdr:spPr>
        <a:xfrm>
          <a:off x="7810500" y="96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17403</xdr:rowOff>
    </xdr:from>
    <xdr:ext cx="534377" cy="259045"/>
    <xdr:sp macro="" textlink="">
      <xdr:nvSpPr>
        <xdr:cNvPr id="376" name="テキスト ボックス 375"/>
        <xdr:cNvSpPr txBox="1"/>
      </xdr:nvSpPr>
      <xdr:spPr>
        <a:xfrm>
          <a:off x="7594111" y="979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89154</xdr:rowOff>
    </xdr:from>
    <xdr:to>
      <xdr:col>36</xdr:col>
      <xdr:colOff>165100</xdr:colOff>
      <xdr:row>57</xdr:row>
      <xdr:rowOff>19304</xdr:rowOff>
    </xdr:to>
    <xdr:sp macro="" textlink="">
      <xdr:nvSpPr>
        <xdr:cNvPr id="377" name="楕円 376"/>
        <xdr:cNvSpPr/>
      </xdr:nvSpPr>
      <xdr:spPr>
        <a:xfrm>
          <a:off x="6921500" y="96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10431</xdr:rowOff>
    </xdr:from>
    <xdr:ext cx="534377" cy="259045"/>
    <xdr:sp macro="" textlink="">
      <xdr:nvSpPr>
        <xdr:cNvPr id="378" name="テキスト ボックス 377"/>
        <xdr:cNvSpPr txBox="1"/>
      </xdr:nvSpPr>
      <xdr:spPr>
        <a:xfrm>
          <a:off x="6705111" y="97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400" name="直線コネクタ 399"/>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401"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2" name="直線コネクタ 401"/>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3"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4" name="直線コネクタ 403"/>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162308</xdr:rowOff>
    </xdr:from>
    <xdr:to>
      <xdr:col>55</xdr:col>
      <xdr:colOff>0</xdr:colOff>
      <xdr:row>78</xdr:row>
      <xdr:rowOff>128956</xdr:rowOff>
    </xdr:to>
    <xdr:cxnSp macro="">
      <xdr:nvCxnSpPr>
        <xdr:cNvPr id="405" name="直線コネクタ 404"/>
        <xdr:cNvCxnSpPr/>
      </xdr:nvCxnSpPr>
      <xdr:spPr>
        <a:xfrm flipV="1">
          <a:off x="9639300" y="13021058"/>
          <a:ext cx="838200" cy="48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6" name="普通建設事業費 （ うち新規整備　）平均値テキスト"/>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7" name="フローチャート: 判断 406"/>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63508</xdr:rowOff>
    </xdr:from>
    <xdr:to>
      <xdr:col>50</xdr:col>
      <xdr:colOff>114300</xdr:colOff>
      <xdr:row>78</xdr:row>
      <xdr:rowOff>128956</xdr:rowOff>
    </xdr:to>
    <xdr:cxnSp macro="">
      <xdr:nvCxnSpPr>
        <xdr:cNvPr id="408" name="直線コネクタ 407"/>
        <xdr:cNvCxnSpPr/>
      </xdr:nvCxnSpPr>
      <xdr:spPr>
        <a:xfrm>
          <a:off x="8750300" y="13436608"/>
          <a:ext cx="889000" cy="6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9" name="フローチャート: 判断 408"/>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10" name="テキスト ボックス 409"/>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63508</xdr:rowOff>
    </xdr:from>
    <xdr:to>
      <xdr:col>45</xdr:col>
      <xdr:colOff>177800</xdr:colOff>
      <xdr:row>78</xdr:row>
      <xdr:rowOff>126806</xdr:rowOff>
    </xdr:to>
    <xdr:cxnSp macro="">
      <xdr:nvCxnSpPr>
        <xdr:cNvPr id="411" name="直線コネクタ 410"/>
        <xdr:cNvCxnSpPr/>
      </xdr:nvCxnSpPr>
      <xdr:spPr>
        <a:xfrm flipV="1">
          <a:off x="7861300" y="13436608"/>
          <a:ext cx="889000" cy="6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3" name="テキスト ボックス 412"/>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126806</xdr:rowOff>
    </xdr:from>
    <xdr:to>
      <xdr:col>41</xdr:col>
      <xdr:colOff>50800</xdr:colOff>
      <xdr:row>78</xdr:row>
      <xdr:rowOff>137917</xdr:rowOff>
    </xdr:to>
    <xdr:cxnSp macro="">
      <xdr:nvCxnSpPr>
        <xdr:cNvPr id="414" name="直線コネクタ 413"/>
        <xdr:cNvCxnSpPr/>
      </xdr:nvCxnSpPr>
      <xdr:spPr>
        <a:xfrm flipV="1">
          <a:off x="6972300" y="13499906"/>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6" name="テキスト ボックス 415"/>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18" name="テキスト ボックス 417"/>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111509</xdr:rowOff>
    </xdr:from>
    <xdr:to>
      <xdr:col>55</xdr:col>
      <xdr:colOff>50800</xdr:colOff>
      <xdr:row>76</xdr:row>
      <xdr:rowOff>41659</xdr:rowOff>
    </xdr:to>
    <xdr:sp macro="" textlink="">
      <xdr:nvSpPr>
        <xdr:cNvPr id="424" name="楕円 423"/>
        <xdr:cNvSpPr/>
      </xdr:nvSpPr>
      <xdr:spPr>
        <a:xfrm>
          <a:off x="10426700" y="129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134386</xdr:rowOff>
    </xdr:from>
    <xdr:ext cx="534377" cy="259045"/>
    <xdr:sp macro="" textlink="">
      <xdr:nvSpPr>
        <xdr:cNvPr id="425" name="普通建設事業費 （ うち新規整備　）該当値テキスト"/>
        <xdr:cNvSpPr txBox="1"/>
      </xdr:nvSpPr>
      <xdr:spPr>
        <a:xfrm>
          <a:off x="10528300" y="1282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78156</xdr:rowOff>
    </xdr:from>
    <xdr:to>
      <xdr:col>50</xdr:col>
      <xdr:colOff>165100</xdr:colOff>
      <xdr:row>79</xdr:row>
      <xdr:rowOff>8306</xdr:rowOff>
    </xdr:to>
    <xdr:sp macro="" textlink="">
      <xdr:nvSpPr>
        <xdr:cNvPr id="426" name="楕円 425"/>
        <xdr:cNvSpPr/>
      </xdr:nvSpPr>
      <xdr:spPr>
        <a:xfrm>
          <a:off x="9588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170883</xdr:rowOff>
    </xdr:from>
    <xdr:ext cx="378565" cy="259045"/>
    <xdr:sp macro="" textlink="">
      <xdr:nvSpPr>
        <xdr:cNvPr id="427" name="テキスト ボックス 426"/>
        <xdr:cNvSpPr txBox="1"/>
      </xdr:nvSpPr>
      <xdr:spPr>
        <a:xfrm>
          <a:off x="9450017" y="1354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12708</xdr:rowOff>
    </xdr:from>
    <xdr:to>
      <xdr:col>46</xdr:col>
      <xdr:colOff>38100</xdr:colOff>
      <xdr:row>78</xdr:row>
      <xdr:rowOff>114308</xdr:rowOff>
    </xdr:to>
    <xdr:sp macro="" textlink="">
      <xdr:nvSpPr>
        <xdr:cNvPr id="428" name="楕円 427"/>
        <xdr:cNvSpPr/>
      </xdr:nvSpPr>
      <xdr:spPr>
        <a:xfrm>
          <a:off x="8699500" y="133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105435</xdr:rowOff>
    </xdr:from>
    <xdr:ext cx="469744" cy="259045"/>
    <xdr:sp macro="" textlink="">
      <xdr:nvSpPr>
        <xdr:cNvPr id="429" name="テキスト ボックス 428"/>
        <xdr:cNvSpPr txBox="1"/>
      </xdr:nvSpPr>
      <xdr:spPr>
        <a:xfrm>
          <a:off x="8515428" y="13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76006</xdr:rowOff>
    </xdr:from>
    <xdr:to>
      <xdr:col>41</xdr:col>
      <xdr:colOff>101600</xdr:colOff>
      <xdr:row>79</xdr:row>
      <xdr:rowOff>6156</xdr:rowOff>
    </xdr:to>
    <xdr:sp macro="" textlink="">
      <xdr:nvSpPr>
        <xdr:cNvPr id="430" name="楕円 429"/>
        <xdr:cNvSpPr/>
      </xdr:nvSpPr>
      <xdr:spPr>
        <a:xfrm>
          <a:off x="7810500" y="134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168733</xdr:rowOff>
    </xdr:from>
    <xdr:ext cx="378565" cy="259045"/>
    <xdr:sp macro="" textlink="">
      <xdr:nvSpPr>
        <xdr:cNvPr id="431" name="テキスト ボックス 430"/>
        <xdr:cNvSpPr txBox="1"/>
      </xdr:nvSpPr>
      <xdr:spPr>
        <a:xfrm>
          <a:off x="7672017" y="13541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87117</xdr:rowOff>
    </xdr:from>
    <xdr:to>
      <xdr:col>36</xdr:col>
      <xdr:colOff>165100</xdr:colOff>
      <xdr:row>79</xdr:row>
      <xdr:rowOff>17267</xdr:rowOff>
    </xdr:to>
    <xdr:sp macro="" textlink="">
      <xdr:nvSpPr>
        <xdr:cNvPr id="432" name="楕円 431"/>
        <xdr:cNvSpPr/>
      </xdr:nvSpPr>
      <xdr:spPr>
        <a:xfrm>
          <a:off x="69215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8394</xdr:rowOff>
    </xdr:from>
    <xdr:ext cx="313932" cy="259045"/>
    <xdr:sp macro="" textlink="">
      <xdr:nvSpPr>
        <xdr:cNvPr id="433" name="テキスト ボックス 432"/>
        <xdr:cNvSpPr txBox="1"/>
      </xdr:nvSpPr>
      <xdr:spPr>
        <a:xfrm>
          <a:off x="6815333" y="13552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5" name="直線コネクタ 454"/>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6"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7" name="直線コネクタ 456"/>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8"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9" name="直線コネクタ 458"/>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167018</xdr:rowOff>
    </xdr:from>
    <xdr:to>
      <xdr:col>55</xdr:col>
      <xdr:colOff>0</xdr:colOff>
      <xdr:row>96</xdr:row>
      <xdr:rowOff>138260</xdr:rowOff>
    </xdr:to>
    <xdr:cxnSp macro="">
      <xdr:nvCxnSpPr>
        <xdr:cNvPr id="460" name="直線コネクタ 459"/>
        <xdr:cNvCxnSpPr/>
      </xdr:nvCxnSpPr>
      <xdr:spPr>
        <a:xfrm>
          <a:off x="9639300" y="16454768"/>
          <a:ext cx="838200" cy="1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61" name="普通建設事業費 （ うち更新整備　）平均値テキスト"/>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2" name="フローチャート: 判断 461"/>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136339</xdr:rowOff>
    </xdr:from>
    <xdr:to>
      <xdr:col>50</xdr:col>
      <xdr:colOff>114300</xdr:colOff>
      <xdr:row>95</xdr:row>
      <xdr:rowOff>167018</xdr:rowOff>
    </xdr:to>
    <xdr:cxnSp macro="">
      <xdr:nvCxnSpPr>
        <xdr:cNvPr id="463" name="直線コネクタ 462"/>
        <xdr:cNvCxnSpPr/>
      </xdr:nvCxnSpPr>
      <xdr:spPr>
        <a:xfrm>
          <a:off x="8750300" y="16252639"/>
          <a:ext cx="889000" cy="2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4" name="フローチャート: 判断 463"/>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5" name="テキスト ボックス 464"/>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136339</xdr:rowOff>
    </xdr:from>
    <xdr:to>
      <xdr:col>45</xdr:col>
      <xdr:colOff>177800</xdr:colOff>
      <xdr:row>95</xdr:row>
      <xdr:rowOff>54615</xdr:rowOff>
    </xdr:to>
    <xdr:cxnSp macro="">
      <xdr:nvCxnSpPr>
        <xdr:cNvPr id="466" name="直線コネクタ 465"/>
        <xdr:cNvCxnSpPr/>
      </xdr:nvCxnSpPr>
      <xdr:spPr>
        <a:xfrm flipV="1">
          <a:off x="7861300" y="16252639"/>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7" name="フローチャート: 判断 466"/>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19094</xdr:rowOff>
    </xdr:from>
    <xdr:ext cx="534377" cy="259045"/>
    <xdr:sp macro="" textlink="">
      <xdr:nvSpPr>
        <xdr:cNvPr id="468" name="テキスト ボックス 467"/>
        <xdr:cNvSpPr txBox="1"/>
      </xdr:nvSpPr>
      <xdr:spPr>
        <a:xfrm>
          <a:off x="8483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29972</xdr:rowOff>
    </xdr:from>
    <xdr:to>
      <xdr:col>41</xdr:col>
      <xdr:colOff>50800</xdr:colOff>
      <xdr:row>95</xdr:row>
      <xdr:rowOff>54615</xdr:rowOff>
    </xdr:to>
    <xdr:cxnSp macro="">
      <xdr:nvCxnSpPr>
        <xdr:cNvPr id="469" name="直線コネクタ 468"/>
        <xdr:cNvCxnSpPr/>
      </xdr:nvCxnSpPr>
      <xdr:spPr>
        <a:xfrm>
          <a:off x="6972300" y="16317722"/>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70" name="フローチャート: 判断 469"/>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60312</xdr:rowOff>
    </xdr:from>
    <xdr:ext cx="534377" cy="259045"/>
    <xdr:sp macro="" textlink="">
      <xdr:nvSpPr>
        <xdr:cNvPr id="471" name="テキスト ボックス 470"/>
        <xdr:cNvSpPr txBox="1"/>
      </xdr:nvSpPr>
      <xdr:spPr>
        <a:xfrm>
          <a:off x="759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72" name="フローチャート: 判断 471"/>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6087</xdr:rowOff>
    </xdr:from>
    <xdr:ext cx="534377" cy="259045"/>
    <xdr:sp macro="" textlink="">
      <xdr:nvSpPr>
        <xdr:cNvPr id="473" name="テキスト ボックス 472"/>
        <xdr:cNvSpPr txBox="1"/>
      </xdr:nvSpPr>
      <xdr:spPr>
        <a:xfrm>
          <a:off x="6705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87460</xdr:rowOff>
    </xdr:from>
    <xdr:to>
      <xdr:col>55</xdr:col>
      <xdr:colOff>50800</xdr:colOff>
      <xdr:row>97</xdr:row>
      <xdr:rowOff>17610</xdr:rowOff>
    </xdr:to>
    <xdr:sp macro="" textlink="">
      <xdr:nvSpPr>
        <xdr:cNvPr id="479" name="楕円 478"/>
        <xdr:cNvSpPr/>
      </xdr:nvSpPr>
      <xdr:spPr>
        <a:xfrm>
          <a:off x="10426700" y="165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65887</xdr:rowOff>
    </xdr:from>
    <xdr:ext cx="534377" cy="259045"/>
    <xdr:sp macro="" textlink="">
      <xdr:nvSpPr>
        <xdr:cNvPr id="480" name="普通建設事業費 （ うち更新整備　）該当値テキスト"/>
        <xdr:cNvSpPr txBox="1"/>
      </xdr:nvSpPr>
      <xdr:spPr>
        <a:xfrm>
          <a:off x="10528300" y="165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116218</xdr:rowOff>
    </xdr:from>
    <xdr:to>
      <xdr:col>50</xdr:col>
      <xdr:colOff>165100</xdr:colOff>
      <xdr:row>96</xdr:row>
      <xdr:rowOff>46368</xdr:rowOff>
    </xdr:to>
    <xdr:sp macro="" textlink="">
      <xdr:nvSpPr>
        <xdr:cNvPr id="481" name="楕円 480"/>
        <xdr:cNvSpPr/>
      </xdr:nvSpPr>
      <xdr:spPr>
        <a:xfrm>
          <a:off x="9588500" y="164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37495</xdr:rowOff>
    </xdr:from>
    <xdr:ext cx="534377" cy="259045"/>
    <xdr:sp macro="" textlink="">
      <xdr:nvSpPr>
        <xdr:cNvPr id="482" name="テキスト ボックス 481"/>
        <xdr:cNvSpPr txBox="1"/>
      </xdr:nvSpPr>
      <xdr:spPr>
        <a:xfrm>
          <a:off x="9372111" y="164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85539</xdr:rowOff>
    </xdr:from>
    <xdr:to>
      <xdr:col>46</xdr:col>
      <xdr:colOff>38100</xdr:colOff>
      <xdr:row>95</xdr:row>
      <xdr:rowOff>15689</xdr:rowOff>
    </xdr:to>
    <xdr:sp macro="" textlink="">
      <xdr:nvSpPr>
        <xdr:cNvPr id="483" name="楕円 482"/>
        <xdr:cNvSpPr/>
      </xdr:nvSpPr>
      <xdr:spPr>
        <a:xfrm>
          <a:off x="8699500" y="1620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6816</xdr:rowOff>
    </xdr:from>
    <xdr:ext cx="534377" cy="259045"/>
    <xdr:sp macro="" textlink="">
      <xdr:nvSpPr>
        <xdr:cNvPr id="484" name="テキスト ボックス 483"/>
        <xdr:cNvSpPr txBox="1"/>
      </xdr:nvSpPr>
      <xdr:spPr>
        <a:xfrm>
          <a:off x="8483111" y="162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3815</xdr:rowOff>
    </xdr:from>
    <xdr:to>
      <xdr:col>41</xdr:col>
      <xdr:colOff>101600</xdr:colOff>
      <xdr:row>95</xdr:row>
      <xdr:rowOff>105415</xdr:rowOff>
    </xdr:to>
    <xdr:sp macro="" textlink="">
      <xdr:nvSpPr>
        <xdr:cNvPr id="485" name="楕円 484"/>
        <xdr:cNvSpPr/>
      </xdr:nvSpPr>
      <xdr:spPr>
        <a:xfrm>
          <a:off x="7810500" y="162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96542</xdr:rowOff>
    </xdr:from>
    <xdr:ext cx="534377" cy="259045"/>
    <xdr:sp macro="" textlink="">
      <xdr:nvSpPr>
        <xdr:cNvPr id="486" name="テキスト ボックス 485"/>
        <xdr:cNvSpPr txBox="1"/>
      </xdr:nvSpPr>
      <xdr:spPr>
        <a:xfrm>
          <a:off x="7594111" y="1638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150622</xdr:rowOff>
    </xdr:from>
    <xdr:to>
      <xdr:col>36</xdr:col>
      <xdr:colOff>165100</xdr:colOff>
      <xdr:row>95</xdr:row>
      <xdr:rowOff>80772</xdr:rowOff>
    </xdr:to>
    <xdr:sp macro="" textlink="">
      <xdr:nvSpPr>
        <xdr:cNvPr id="487" name="楕円 486"/>
        <xdr:cNvSpPr/>
      </xdr:nvSpPr>
      <xdr:spPr>
        <a:xfrm>
          <a:off x="6921500" y="162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71899</xdr:rowOff>
    </xdr:from>
    <xdr:ext cx="534377" cy="259045"/>
    <xdr:sp macro="" textlink="">
      <xdr:nvSpPr>
        <xdr:cNvPr id="488" name="テキスト ボックス 487"/>
        <xdr:cNvSpPr txBox="1"/>
      </xdr:nvSpPr>
      <xdr:spPr>
        <a:xfrm>
          <a:off x="670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2" name="直線コネクタ 511"/>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5"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6" name="直線コネクタ 515"/>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8"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9" name="フローチャート: 判断 518"/>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50419</xdr:rowOff>
    </xdr:from>
    <xdr:to>
      <xdr:col>81</xdr:col>
      <xdr:colOff>50800</xdr:colOff>
      <xdr:row>39</xdr:row>
      <xdr:rowOff>44450</xdr:rowOff>
    </xdr:to>
    <xdr:cxnSp macro="">
      <xdr:nvCxnSpPr>
        <xdr:cNvPr id="520" name="直線コネクタ 519"/>
        <xdr:cNvCxnSpPr/>
      </xdr:nvCxnSpPr>
      <xdr:spPr>
        <a:xfrm>
          <a:off x="14592300" y="6565519"/>
          <a:ext cx="889000" cy="1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1" name="フローチャート: 判断 520"/>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2" name="テキスト ボックス 521"/>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50419</xdr:rowOff>
    </xdr:from>
    <xdr:to>
      <xdr:col>76</xdr:col>
      <xdr:colOff>114300</xdr:colOff>
      <xdr:row>39</xdr:row>
      <xdr:rowOff>41910</xdr:rowOff>
    </xdr:to>
    <xdr:cxnSp macro="">
      <xdr:nvCxnSpPr>
        <xdr:cNvPr id="523" name="直線コネクタ 522"/>
        <xdr:cNvCxnSpPr/>
      </xdr:nvCxnSpPr>
      <xdr:spPr>
        <a:xfrm flipV="1">
          <a:off x="13703300" y="6565519"/>
          <a:ext cx="889000" cy="1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4" name="フローチャート: 判断 523"/>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5" name="テキスト ボックス 524"/>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41910</xdr:rowOff>
    </xdr:from>
    <xdr:to>
      <xdr:col>71</xdr:col>
      <xdr:colOff>177800</xdr:colOff>
      <xdr:row>39</xdr:row>
      <xdr:rowOff>44450</xdr:rowOff>
    </xdr:to>
    <xdr:cxnSp macro="">
      <xdr:nvCxnSpPr>
        <xdr:cNvPr id="526" name="直線コネクタ 525"/>
        <xdr:cNvCxnSpPr/>
      </xdr:nvCxnSpPr>
      <xdr:spPr>
        <a:xfrm flipV="1">
          <a:off x="12814300" y="6728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27" name="フローチャート: 判断 526"/>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28" name="テキスト ボックス 527"/>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29" name="フローチャート: 判断 528"/>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30" name="テキスト ボックス 529"/>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171069</xdr:rowOff>
    </xdr:from>
    <xdr:to>
      <xdr:col>76</xdr:col>
      <xdr:colOff>165100</xdr:colOff>
      <xdr:row>38</xdr:row>
      <xdr:rowOff>101219</xdr:rowOff>
    </xdr:to>
    <xdr:sp macro="" textlink="">
      <xdr:nvSpPr>
        <xdr:cNvPr id="540" name="楕円 539"/>
        <xdr:cNvSpPr/>
      </xdr:nvSpPr>
      <xdr:spPr>
        <a:xfrm>
          <a:off x="14541500" y="65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92346</xdr:rowOff>
    </xdr:from>
    <xdr:ext cx="469744" cy="259045"/>
    <xdr:sp macro="" textlink="">
      <xdr:nvSpPr>
        <xdr:cNvPr id="541" name="テキスト ボックス 540"/>
        <xdr:cNvSpPr txBox="1"/>
      </xdr:nvSpPr>
      <xdr:spPr>
        <a:xfrm>
          <a:off x="14357428" y="6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162560</xdr:rowOff>
    </xdr:from>
    <xdr:to>
      <xdr:col>72</xdr:col>
      <xdr:colOff>38100</xdr:colOff>
      <xdr:row>39</xdr:row>
      <xdr:rowOff>92710</xdr:rowOff>
    </xdr:to>
    <xdr:sp macro="" textlink="">
      <xdr:nvSpPr>
        <xdr:cNvPr id="542" name="楕円 541"/>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83837</xdr:rowOff>
    </xdr:from>
    <xdr:ext cx="313932" cy="259045"/>
    <xdr:sp macro="" textlink="">
      <xdr:nvSpPr>
        <xdr:cNvPr id="543" name="テキスト ボックス 542"/>
        <xdr:cNvSpPr txBox="1"/>
      </xdr:nvSpPr>
      <xdr:spPr>
        <a:xfrm>
          <a:off x="13546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8" name="直線コネクタ 617"/>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9"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0" name="直線コネクタ 619"/>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1"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2" name="直線コネクタ 621"/>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83883</xdr:rowOff>
    </xdr:from>
    <xdr:to>
      <xdr:col>85</xdr:col>
      <xdr:colOff>127000</xdr:colOff>
      <xdr:row>76</xdr:row>
      <xdr:rowOff>90856</xdr:rowOff>
    </xdr:to>
    <xdr:cxnSp macro="">
      <xdr:nvCxnSpPr>
        <xdr:cNvPr id="623" name="直線コネクタ 622"/>
        <xdr:cNvCxnSpPr/>
      </xdr:nvCxnSpPr>
      <xdr:spPr>
        <a:xfrm>
          <a:off x="15481300" y="13114083"/>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4" name="公債費平均値テキスト"/>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5" name="フローチャート: 判断 624"/>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83883</xdr:rowOff>
    </xdr:from>
    <xdr:to>
      <xdr:col>81</xdr:col>
      <xdr:colOff>50800</xdr:colOff>
      <xdr:row>76</xdr:row>
      <xdr:rowOff>101333</xdr:rowOff>
    </xdr:to>
    <xdr:cxnSp macro="">
      <xdr:nvCxnSpPr>
        <xdr:cNvPr id="626" name="直線コネクタ 625"/>
        <xdr:cNvCxnSpPr/>
      </xdr:nvCxnSpPr>
      <xdr:spPr>
        <a:xfrm flipV="1">
          <a:off x="14592300" y="13114083"/>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7" name="フローチャート: 判断 626"/>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8" name="テキスト ボックス 627"/>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101333</xdr:rowOff>
    </xdr:from>
    <xdr:to>
      <xdr:col>76</xdr:col>
      <xdr:colOff>114300</xdr:colOff>
      <xdr:row>76</xdr:row>
      <xdr:rowOff>112764</xdr:rowOff>
    </xdr:to>
    <xdr:cxnSp macro="">
      <xdr:nvCxnSpPr>
        <xdr:cNvPr id="629" name="直線コネクタ 628"/>
        <xdr:cNvCxnSpPr/>
      </xdr:nvCxnSpPr>
      <xdr:spPr>
        <a:xfrm flipV="1">
          <a:off x="13703300" y="1313153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0" name="フローチャート: 判断 629"/>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1" name="テキスト ボックス 630"/>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104457</xdr:rowOff>
    </xdr:from>
    <xdr:to>
      <xdr:col>71</xdr:col>
      <xdr:colOff>177800</xdr:colOff>
      <xdr:row>76</xdr:row>
      <xdr:rowOff>112764</xdr:rowOff>
    </xdr:to>
    <xdr:cxnSp macro="">
      <xdr:nvCxnSpPr>
        <xdr:cNvPr id="632" name="直線コネクタ 631"/>
        <xdr:cNvCxnSpPr/>
      </xdr:nvCxnSpPr>
      <xdr:spPr>
        <a:xfrm>
          <a:off x="12814300" y="13134657"/>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3" name="フローチャート: 判断 632"/>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4" name="テキスト ボックス 633"/>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5" name="フローチャート: 判断 634"/>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36" name="テキスト ボックス 635"/>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40056</xdr:rowOff>
    </xdr:from>
    <xdr:to>
      <xdr:col>85</xdr:col>
      <xdr:colOff>177800</xdr:colOff>
      <xdr:row>76</xdr:row>
      <xdr:rowOff>141656</xdr:rowOff>
    </xdr:to>
    <xdr:sp macro="" textlink="">
      <xdr:nvSpPr>
        <xdr:cNvPr id="642" name="楕円 641"/>
        <xdr:cNvSpPr/>
      </xdr:nvSpPr>
      <xdr:spPr>
        <a:xfrm>
          <a:off x="16268700" y="130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18483</xdr:rowOff>
    </xdr:from>
    <xdr:ext cx="534377" cy="259045"/>
    <xdr:sp macro="" textlink="">
      <xdr:nvSpPr>
        <xdr:cNvPr id="643" name="公債費該当値テキスト"/>
        <xdr:cNvSpPr txBox="1"/>
      </xdr:nvSpPr>
      <xdr:spPr>
        <a:xfrm>
          <a:off x="16370300" y="130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33083</xdr:rowOff>
    </xdr:from>
    <xdr:to>
      <xdr:col>81</xdr:col>
      <xdr:colOff>101600</xdr:colOff>
      <xdr:row>76</xdr:row>
      <xdr:rowOff>134683</xdr:rowOff>
    </xdr:to>
    <xdr:sp macro="" textlink="">
      <xdr:nvSpPr>
        <xdr:cNvPr id="644" name="楕円 643"/>
        <xdr:cNvSpPr/>
      </xdr:nvSpPr>
      <xdr:spPr>
        <a:xfrm>
          <a:off x="154305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125810</xdr:rowOff>
    </xdr:from>
    <xdr:ext cx="534377" cy="259045"/>
    <xdr:sp macro="" textlink="">
      <xdr:nvSpPr>
        <xdr:cNvPr id="645" name="テキスト ボックス 644"/>
        <xdr:cNvSpPr txBox="1"/>
      </xdr:nvSpPr>
      <xdr:spPr>
        <a:xfrm>
          <a:off x="15214111" y="131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50533</xdr:rowOff>
    </xdr:from>
    <xdr:to>
      <xdr:col>76</xdr:col>
      <xdr:colOff>165100</xdr:colOff>
      <xdr:row>76</xdr:row>
      <xdr:rowOff>152133</xdr:rowOff>
    </xdr:to>
    <xdr:sp macro="" textlink="">
      <xdr:nvSpPr>
        <xdr:cNvPr id="646" name="楕円 645"/>
        <xdr:cNvSpPr/>
      </xdr:nvSpPr>
      <xdr:spPr>
        <a:xfrm>
          <a:off x="14541500" y="130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143260</xdr:rowOff>
    </xdr:from>
    <xdr:ext cx="534377" cy="259045"/>
    <xdr:sp macro="" textlink="">
      <xdr:nvSpPr>
        <xdr:cNvPr id="647" name="テキスト ボックス 646"/>
        <xdr:cNvSpPr txBox="1"/>
      </xdr:nvSpPr>
      <xdr:spPr>
        <a:xfrm>
          <a:off x="14325111" y="131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61964</xdr:rowOff>
    </xdr:from>
    <xdr:to>
      <xdr:col>72</xdr:col>
      <xdr:colOff>38100</xdr:colOff>
      <xdr:row>76</xdr:row>
      <xdr:rowOff>163564</xdr:rowOff>
    </xdr:to>
    <xdr:sp macro="" textlink="">
      <xdr:nvSpPr>
        <xdr:cNvPr id="648" name="楕円 647"/>
        <xdr:cNvSpPr/>
      </xdr:nvSpPr>
      <xdr:spPr>
        <a:xfrm>
          <a:off x="13652500" y="130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154691</xdr:rowOff>
    </xdr:from>
    <xdr:ext cx="534377" cy="259045"/>
    <xdr:sp macro="" textlink="">
      <xdr:nvSpPr>
        <xdr:cNvPr id="649" name="テキスト ボックス 648"/>
        <xdr:cNvSpPr txBox="1"/>
      </xdr:nvSpPr>
      <xdr:spPr>
        <a:xfrm>
          <a:off x="13436111" y="131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53657</xdr:rowOff>
    </xdr:from>
    <xdr:to>
      <xdr:col>67</xdr:col>
      <xdr:colOff>101600</xdr:colOff>
      <xdr:row>76</xdr:row>
      <xdr:rowOff>155257</xdr:rowOff>
    </xdr:to>
    <xdr:sp macro="" textlink="">
      <xdr:nvSpPr>
        <xdr:cNvPr id="650" name="楕円 649"/>
        <xdr:cNvSpPr/>
      </xdr:nvSpPr>
      <xdr:spPr>
        <a:xfrm>
          <a:off x="12763500" y="130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146384</xdr:rowOff>
    </xdr:from>
    <xdr:ext cx="534377" cy="259045"/>
    <xdr:sp macro="" textlink="">
      <xdr:nvSpPr>
        <xdr:cNvPr id="651" name="テキスト ボックス 650"/>
        <xdr:cNvSpPr txBox="1"/>
      </xdr:nvSpPr>
      <xdr:spPr>
        <a:xfrm>
          <a:off x="12547111" y="131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7" name="直線コネクタ 676"/>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8"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9" name="直線コネクタ 678"/>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0"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1" name="直線コネクタ 680"/>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158379</xdr:rowOff>
    </xdr:from>
    <xdr:to>
      <xdr:col>85</xdr:col>
      <xdr:colOff>127000</xdr:colOff>
      <xdr:row>99</xdr:row>
      <xdr:rowOff>46845</xdr:rowOff>
    </xdr:to>
    <xdr:cxnSp macro="">
      <xdr:nvCxnSpPr>
        <xdr:cNvPr id="682" name="直線コネクタ 681"/>
        <xdr:cNvCxnSpPr/>
      </xdr:nvCxnSpPr>
      <xdr:spPr>
        <a:xfrm flipV="1">
          <a:off x="15481300" y="16960479"/>
          <a:ext cx="838200" cy="5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3" name="積立金平均値テキスト"/>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4" name="フローチャート: 判断 683"/>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46845</xdr:rowOff>
    </xdr:from>
    <xdr:to>
      <xdr:col>81</xdr:col>
      <xdr:colOff>50800</xdr:colOff>
      <xdr:row>99</xdr:row>
      <xdr:rowOff>95318</xdr:rowOff>
    </xdr:to>
    <xdr:cxnSp macro="">
      <xdr:nvCxnSpPr>
        <xdr:cNvPr id="685" name="直線コネクタ 684"/>
        <xdr:cNvCxnSpPr/>
      </xdr:nvCxnSpPr>
      <xdr:spPr>
        <a:xfrm flipV="1">
          <a:off x="14592300" y="17020395"/>
          <a:ext cx="889000" cy="4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6" name="フローチャート: 判断 685"/>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7" name="テキスト ボックス 686"/>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57872</xdr:rowOff>
    </xdr:from>
    <xdr:to>
      <xdr:col>76</xdr:col>
      <xdr:colOff>114300</xdr:colOff>
      <xdr:row>99</xdr:row>
      <xdr:rowOff>95318</xdr:rowOff>
    </xdr:to>
    <xdr:cxnSp macro="">
      <xdr:nvCxnSpPr>
        <xdr:cNvPr id="688" name="直線コネクタ 687"/>
        <xdr:cNvCxnSpPr/>
      </xdr:nvCxnSpPr>
      <xdr:spPr>
        <a:xfrm>
          <a:off x="13703300" y="17031422"/>
          <a:ext cx="889000" cy="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9" name="フローチャート: 判断 688"/>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163746</xdr:rowOff>
    </xdr:from>
    <xdr:ext cx="534377" cy="259045"/>
    <xdr:sp macro="" textlink="">
      <xdr:nvSpPr>
        <xdr:cNvPr id="690" name="テキスト ボックス 689"/>
        <xdr:cNvSpPr txBox="1"/>
      </xdr:nvSpPr>
      <xdr:spPr>
        <a:xfrm>
          <a:off x="14325111" y="1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39932</xdr:rowOff>
    </xdr:from>
    <xdr:to>
      <xdr:col>71</xdr:col>
      <xdr:colOff>177800</xdr:colOff>
      <xdr:row>99</xdr:row>
      <xdr:rowOff>57872</xdr:rowOff>
    </xdr:to>
    <xdr:cxnSp macro="">
      <xdr:nvCxnSpPr>
        <xdr:cNvPr id="691" name="直線コネクタ 690"/>
        <xdr:cNvCxnSpPr/>
      </xdr:nvCxnSpPr>
      <xdr:spPr>
        <a:xfrm>
          <a:off x="12814300" y="17013482"/>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92" name="フローチャート: 判断 691"/>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41629</xdr:rowOff>
    </xdr:from>
    <xdr:ext cx="534377" cy="259045"/>
    <xdr:sp macro="" textlink="">
      <xdr:nvSpPr>
        <xdr:cNvPr id="693" name="テキスト ボックス 692"/>
        <xdr:cNvSpPr txBox="1"/>
      </xdr:nvSpPr>
      <xdr:spPr>
        <a:xfrm>
          <a:off x="13436111" y="166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4" name="フローチャート: 判断 693"/>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17290</xdr:rowOff>
    </xdr:from>
    <xdr:ext cx="534377" cy="259045"/>
    <xdr:sp macro="" textlink="">
      <xdr:nvSpPr>
        <xdr:cNvPr id="695" name="テキスト ボックス 694"/>
        <xdr:cNvSpPr txBox="1"/>
      </xdr:nvSpPr>
      <xdr:spPr>
        <a:xfrm>
          <a:off x="12547111" y="166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107579</xdr:rowOff>
    </xdr:from>
    <xdr:to>
      <xdr:col>85</xdr:col>
      <xdr:colOff>177800</xdr:colOff>
      <xdr:row>99</xdr:row>
      <xdr:rowOff>37729</xdr:rowOff>
    </xdr:to>
    <xdr:sp macro="" textlink="">
      <xdr:nvSpPr>
        <xdr:cNvPr id="701" name="楕円 700"/>
        <xdr:cNvSpPr/>
      </xdr:nvSpPr>
      <xdr:spPr>
        <a:xfrm>
          <a:off x="16268700" y="169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22506</xdr:rowOff>
    </xdr:from>
    <xdr:ext cx="534377" cy="259045"/>
    <xdr:sp macro="" textlink="">
      <xdr:nvSpPr>
        <xdr:cNvPr id="702" name="積立金該当値テキスト"/>
        <xdr:cNvSpPr txBox="1"/>
      </xdr:nvSpPr>
      <xdr:spPr>
        <a:xfrm>
          <a:off x="16370300" y="1682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167495</xdr:rowOff>
    </xdr:from>
    <xdr:to>
      <xdr:col>81</xdr:col>
      <xdr:colOff>101600</xdr:colOff>
      <xdr:row>99</xdr:row>
      <xdr:rowOff>97645</xdr:rowOff>
    </xdr:to>
    <xdr:sp macro="" textlink="">
      <xdr:nvSpPr>
        <xdr:cNvPr id="703" name="楕円 702"/>
        <xdr:cNvSpPr/>
      </xdr:nvSpPr>
      <xdr:spPr>
        <a:xfrm>
          <a:off x="15430500" y="169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88772</xdr:rowOff>
    </xdr:from>
    <xdr:ext cx="469744" cy="259045"/>
    <xdr:sp macro="" textlink="">
      <xdr:nvSpPr>
        <xdr:cNvPr id="704" name="テキスト ボックス 703"/>
        <xdr:cNvSpPr txBox="1"/>
      </xdr:nvSpPr>
      <xdr:spPr>
        <a:xfrm>
          <a:off x="15246428" y="170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44518</xdr:rowOff>
    </xdr:from>
    <xdr:to>
      <xdr:col>76</xdr:col>
      <xdr:colOff>165100</xdr:colOff>
      <xdr:row>99</xdr:row>
      <xdr:rowOff>146118</xdr:rowOff>
    </xdr:to>
    <xdr:sp macro="" textlink="">
      <xdr:nvSpPr>
        <xdr:cNvPr id="705" name="楕円 704"/>
        <xdr:cNvSpPr/>
      </xdr:nvSpPr>
      <xdr:spPr>
        <a:xfrm>
          <a:off x="14541500" y="170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137245</xdr:rowOff>
    </xdr:from>
    <xdr:ext cx="378565" cy="259045"/>
    <xdr:sp macro="" textlink="">
      <xdr:nvSpPr>
        <xdr:cNvPr id="706" name="テキスト ボックス 705"/>
        <xdr:cNvSpPr txBox="1"/>
      </xdr:nvSpPr>
      <xdr:spPr>
        <a:xfrm>
          <a:off x="14403017" y="17110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7072</xdr:rowOff>
    </xdr:from>
    <xdr:to>
      <xdr:col>72</xdr:col>
      <xdr:colOff>38100</xdr:colOff>
      <xdr:row>99</xdr:row>
      <xdr:rowOff>108672</xdr:rowOff>
    </xdr:to>
    <xdr:sp macro="" textlink="">
      <xdr:nvSpPr>
        <xdr:cNvPr id="707" name="楕円 706"/>
        <xdr:cNvSpPr/>
      </xdr:nvSpPr>
      <xdr:spPr>
        <a:xfrm>
          <a:off x="13652500" y="169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99799</xdr:rowOff>
    </xdr:from>
    <xdr:ext cx="469744" cy="259045"/>
    <xdr:sp macro="" textlink="">
      <xdr:nvSpPr>
        <xdr:cNvPr id="708" name="テキスト ボックス 707"/>
        <xdr:cNvSpPr txBox="1"/>
      </xdr:nvSpPr>
      <xdr:spPr>
        <a:xfrm>
          <a:off x="13468428" y="1707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160582</xdr:rowOff>
    </xdr:from>
    <xdr:to>
      <xdr:col>67</xdr:col>
      <xdr:colOff>101600</xdr:colOff>
      <xdr:row>99</xdr:row>
      <xdr:rowOff>90732</xdr:rowOff>
    </xdr:to>
    <xdr:sp macro="" textlink="">
      <xdr:nvSpPr>
        <xdr:cNvPr id="709" name="楕円 708"/>
        <xdr:cNvSpPr/>
      </xdr:nvSpPr>
      <xdr:spPr>
        <a:xfrm>
          <a:off x="12763500" y="169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81859</xdr:rowOff>
    </xdr:from>
    <xdr:ext cx="469744" cy="259045"/>
    <xdr:sp macro="" textlink="">
      <xdr:nvSpPr>
        <xdr:cNvPr id="710" name="テキスト ボックス 709"/>
        <xdr:cNvSpPr txBox="1"/>
      </xdr:nvSpPr>
      <xdr:spPr>
        <a:xfrm>
          <a:off x="12579428" y="170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4" name="直線コネクタ 733"/>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7"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8" name="直線コネクタ 737"/>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40"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1" name="フローチャート: 判断 740"/>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3" name="フローチャート: 判断 74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4" name="テキスト ボックス 743"/>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6" name="フローチャート: 判断 745"/>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7" name="テキスト ボックス 746"/>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49" name="フローチャート: 判断 748"/>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159783</xdr:rowOff>
    </xdr:from>
    <xdr:ext cx="469744" cy="259045"/>
    <xdr:sp macro="" textlink="">
      <xdr:nvSpPr>
        <xdr:cNvPr id="750" name="テキスト ボックス 749"/>
        <xdr:cNvSpPr txBox="1"/>
      </xdr:nvSpPr>
      <xdr:spPr>
        <a:xfrm>
          <a:off x="19310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51" name="フローチャート: 判断 750"/>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165498</xdr:rowOff>
    </xdr:from>
    <xdr:ext cx="469744" cy="259045"/>
    <xdr:sp macro="" textlink="">
      <xdr:nvSpPr>
        <xdr:cNvPr id="752" name="テキスト ボックス 751"/>
        <xdr:cNvSpPr txBox="1"/>
      </xdr:nvSpPr>
      <xdr:spPr>
        <a:xfrm>
          <a:off x="18421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43955</xdr:rowOff>
    </xdr:from>
    <xdr:to>
      <xdr:col>116</xdr:col>
      <xdr:colOff>63500</xdr:colOff>
      <xdr:row>59</xdr:row>
      <xdr:rowOff>44031</xdr:rowOff>
    </xdr:to>
    <xdr:cxnSp macro="">
      <xdr:nvCxnSpPr>
        <xdr:cNvPr id="796" name="直線コネクタ 795"/>
        <xdr:cNvCxnSpPr/>
      </xdr:nvCxnSpPr>
      <xdr:spPr>
        <a:xfrm>
          <a:off x="21323300" y="1015950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7" name="貸付金平均値テキスト"/>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43841</xdr:rowOff>
    </xdr:from>
    <xdr:to>
      <xdr:col>111</xdr:col>
      <xdr:colOff>177800</xdr:colOff>
      <xdr:row>59</xdr:row>
      <xdr:rowOff>43955</xdr:rowOff>
    </xdr:to>
    <xdr:cxnSp macro="">
      <xdr:nvCxnSpPr>
        <xdr:cNvPr id="799" name="直線コネクタ 798"/>
        <xdr:cNvCxnSpPr/>
      </xdr:nvCxnSpPr>
      <xdr:spPr>
        <a:xfrm>
          <a:off x="20434300" y="1015939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1" name="テキスト ボックス 800"/>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43841</xdr:rowOff>
    </xdr:from>
    <xdr:to>
      <xdr:col>107</xdr:col>
      <xdr:colOff>50800</xdr:colOff>
      <xdr:row>59</xdr:row>
      <xdr:rowOff>44031</xdr:rowOff>
    </xdr:to>
    <xdr:cxnSp macro="">
      <xdr:nvCxnSpPr>
        <xdr:cNvPr id="802" name="直線コネクタ 801"/>
        <xdr:cNvCxnSpPr/>
      </xdr:nvCxnSpPr>
      <xdr:spPr>
        <a:xfrm flipV="1">
          <a:off x="19545300" y="1015939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3" name="フローチャート: 判断 802"/>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167403</xdr:rowOff>
    </xdr:from>
    <xdr:ext cx="469744" cy="259045"/>
    <xdr:sp macro="" textlink="">
      <xdr:nvSpPr>
        <xdr:cNvPr id="804" name="テキスト ボックス 803"/>
        <xdr:cNvSpPr txBox="1"/>
      </xdr:nvSpPr>
      <xdr:spPr>
        <a:xfrm>
          <a:off x="20199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43955</xdr:rowOff>
    </xdr:from>
    <xdr:to>
      <xdr:col>102</xdr:col>
      <xdr:colOff>114300</xdr:colOff>
      <xdr:row>59</xdr:row>
      <xdr:rowOff>44031</xdr:rowOff>
    </xdr:to>
    <xdr:cxnSp macro="">
      <xdr:nvCxnSpPr>
        <xdr:cNvPr id="805" name="直線コネクタ 804"/>
        <xdr:cNvCxnSpPr/>
      </xdr:nvCxnSpPr>
      <xdr:spPr>
        <a:xfrm>
          <a:off x="18656300" y="1015950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06" name="フローチャート: 判断 805"/>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4545</xdr:rowOff>
    </xdr:from>
    <xdr:ext cx="469744" cy="259045"/>
    <xdr:sp macro="" textlink="">
      <xdr:nvSpPr>
        <xdr:cNvPr id="807" name="テキスト ボックス 806"/>
        <xdr:cNvSpPr txBox="1"/>
      </xdr:nvSpPr>
      <xdr:spPr>
        <a:xfrm>
          <a:off x="19310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08" name="フローチャート: 判断 807"/>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258</xdr:rowOff>
    </xdr:from>
    <xdr:ext cx="469744" cy="259045"/>
    <xdr:sp macro="" textlink="">
      <xdr:nvSpPr>
        <xdr:cNvPr id="809" name="テキスト ボックス 808"/>
        <xdr:cNvSpPr txBox="1"/>
      </xdr:nvSpPr>
      <xdr:spPr>
        <a:xfrm>
          <a:off x="18421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164681</xdr:rowOff>
    </xdr:from>
    <xdr:to>
      <xdr:col>116</xdr:col>
      <xdr:colOff>114300</xdr:colOff>
      <xdr:row>59</xdr:row>
      <xdr:rowOff>94831</xdr:rowOff>
    </xdr:to>
    <xdr:sp macro="" textlink="">
      <xdr:nvSpPr>
        <xdr:cNvPr id="815" name="楕円 814"/>
        <xdr:cNvSpPr/>
      </xdr:nvSpPr>
      <xdr:spPr>
        <a:xfrm>
          <a:off x="221107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79608</xdr:rowOff>
    </xdr:from>
    <xdr:ext cx="313932" cy="259045"/>
    <xdr:sp macro="" textlink="">
      <xdr:nvSpPr>
        <xdr:cNvPr id="816" name="貸付金該当値テキスト"/>
        <xdr:cNvSpPr txBox="1"/>
      </xdr:nvSpPr>
      <xdr:spPr>
        <a:xfrm>
          <a:off x="22212300" y="10023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164605</xdr:rowOff>
    </xdr:from>
    <xdr:to>
      <xdr:col>112</xdr:col>
      <xdr:colOff>38100</xdr:colOff>
      <xdr:row>59</xdr:row>
      <xdr:rowOff>94755</xdr:rowOff>
    </xdr:to>
    <xdr:sp macro="" textlink="">
      <xdr:nvSpPr>
        <xdr:cNvPr id="817" name="楕円 816"/>
        <xdr:cNvSpPr/>
      </xdr:nvSpPr>
      <xdr:spPr>
        <a:xfrm>
          <a:off x="21272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85882</xdr:rowOff>
    </xdr:from>
    <xdr:ext cx="313932" cy="259045"/>
    <xdr:sp macro="" textlink="">
      <xdr:nvSpPr>
        <xdr:cNvPr id="818" name="テキスト ボックス 817"/>
        <xdr:cNvSpPr txBox="1"/>
      </xdr:nvSpPr>
      <xdr:spPr>
        <a:xfrm>
          <a:off x="21166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164491</xdr:rowOff>
    </xdr:from>
    <xdr:to>
      <xdr:col>107</xdr:col>
      <xdr:colOff>101600</xdr:colOff>
      <xdr:row>59</xdr:row>
      <xdr:rowOff>94641</xdr:rowOff>
    </xdr:to>
    <xdr:sp macro="" textlink="">
      <xdr:nvSpPr>
        <xdr:cNvPr id="819" name="楕円 818"/>
        <xdr:cNvSpPr/>
      </xdr:nvSpPr>
      <xdr:spPr>
        <a:xfrm>
          <a:off x="20383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85768</xdr:rowOff>
    </xdr:from>
    <xdr:ext cx="313932" cy="259045"/>
    <xdr:sp macro="" textlink="">
      <xdr:nvSpPr>
        <xdr:cNvPr id="820" name="テキスト ボックス 819"/>
        <xdr:cNvSpPr txBox="1"/>
      </xdr:nvSpPr>
      <xdr:spPr>
        <a:xfrm>
          <a:off x="20277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164681</xdr:rowOff>
    </xdr:from>
    <xdr:to>
      <xdr:col>102</xdr:col>
      <xdr:colOff>165100</xdr:colOff>
      <xdr:row>59</xdr:row>
      <xdr:rowOff>94831</xdr:rowOff>
    </xdr:to>
    <xdr:sp macro="" textlink="">
      <xdr:nvSpPr>
        <xdr:cNvPr id="821" name="楕円 820"/>
        <xdr:cNvSpPr/>
      </xdr:nvSpPr>
      <xdr:spPr>
        <a:xfrm>
          <a:off x="19494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85958</xdr:rowOff>
    </xdr:from>
    <xdr:ext cx="313932" cy="259045"/>
    <xdr:sp macro="" textlink="">
      <xdr:nvSpPr>
        <xdr:cNvPr id="822" name="テキスト ボックス 821"/>
        <xdr:cNvSpPr txBox="1"/>
      </xdr:nvSpPr>
      <xdr:spPr>
        <a:xfrm>
          <a:off x="19388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164605</xdr:rowOff>
    </xdr:from>
    <xdr:to>
      <xdr:col>98</xdr:col>
      <xdr:colOff>38100</xdr:colOff>
      <xdr:row>59</xdr:row>
      <xdr:rowOff>94755</xdr:rowOff>
    </xdr:to>
    <xdr:sp macro="" textlink="">
      <xdr:nvSpPr>
        <xdr:cNvPr id="823" name="楕円 822"/>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85882</xdr:rowOff>
    </xdr:from>
    <xdr:ext cx="313932" cy="259045"/>
    <xdr:sp macro="" textlink="">
      <xdr:nvSpPr>
        <xdr:cNvPr id="824" name="テキスト ボックス 823"/>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65672</xdr:rowOff>
    </xdr:from>
    <xdr:to>
      <xdr:col>116</xdr:col>
      <xdr:colOff>63500</xdr:colOff>
      <xdr:row>77</xdr:row>
      <xdr:rowOff>110934</xdr:rowOff>
    </xdr:to>
    <xdr:cxnSp macro="">
      <xdr:nvCxnSpPr>
        <xdr:cNvPr id="854" name="直線コネクタ 853"/>
        <xdr:cNvCxnSpPr/>
      </xdr:nvCxnSpPr>
      <xdr:spPr>
        <a:xfrm flipV="1">
          <a:off x="21323300" y="13267322"/>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5" name="繰出金平均値テキスト"/>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110934</xdr:rowOff>
    </xdr:from>
    <xdr:to>
      <xdr:col>111</xdr:col>
      <xdr:colOff>177800</xdr:colOff>
      <xdr:row>78</xdr:row>
      <xdr:rowOff>19875</xdr:rowOff>
    </xdr:to>
    <xdr:cxnSp macro="">
      <xdr:nvCxnSpPr>
        <xdr:cNvPr id="857" name="直線コネクタ 856"/>
        <xdr:cNvCxnSpPr/>
      </xdr:nvCxnSpPr>
      <xdr:spPr>
        <a:xfrm flipV="1">
          <a:off x="20434300" y="13312584"/>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9" name="テキスト ボックス 858"/>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137452</xdr:rowOff>
    </xdr:from>
    <xdr:to>
      <xdr:col>107</xdr:col>
      <xdr:colOff>50800</xdr:colOff>
      <xdr:row>78</xdr:row>
      <xdr:rowOff>19875</xdr:rowOff>
    </xdr:to>
    <xdr:cxnSp macro="">
      <xdr:nvCxnSpPr>
        <xdr:cNvPr id="860" name="直線コネクタ 859"/>
        <xdr:cNvCxnSpPr/>
      </xdr:nvCxnSpPr>
      <xdr:spPr>
        <a:xfrm>
          <a:off x="19545300" y="13339102"/>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1" name="フローチャート: 判断 860"/>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169194</xdr:rowOff>
    </xdr:from>
    <xdr:ext cx="534377" cy="259045"/>
    <xdr:sp macro="" textlink="">
      <xdr:nvSpPr>
        <xdr:cNvPr id="862" name="テキスト ボックス 861"/>
        <xdr:cNvSpPr txBox="1"/>
      </xdr:nvSpPr>
      <xdr:spPr>
        <a:xfrm>
          <a:off x="20167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102019</xdr:rowOff>
    </xdr:from>
    <xdr:to>
      <xdr:col>102</xdr:col>
      <xdr:colOff>114300</xdr:colOff>
      <xdr:row>77</xdr:row>
      <xdr:rowOff>137452</xdr:rowOff>
    </xdr:to>
    <xdr:cxnSp macro="">
      <xdr:nvCxnSpPr>
        <xdr:cNvPr id="863" name="直線コネクタ 862"/>
        <xdr:cNvCxnSpPr/>
      </xdr:nvCxnSpPr>
      <xdr:spPr>
        <a:xfrm>
          <a:off x="18656300" y="1330366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4" name="フローチャート: 判断 863"/>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114825</xdr:rowOff>
    </xdr:from>
    <xdr:ext cx="534377" cy="259045"/>
    <xdr:sp macro="" textlink="">
      <xdr:nvSpPr>
        <xdr:cNvPr id="865" name="テキスト ボックス 864"/>
        <xdr:cNvSpPr txBox="1"/>
      </xdr:nvSpPr>
      <xdr:spPr>
        <a:xfrm>
          <a:off x="19278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6" name="フローチャート: 判断 865"/>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150334</xdr:rowOff>
    </xdr:from>
    <xdr:ext cx="534377" cy="259045"/>
    <xdr:sp macro="" textlink="">
      <xdr:nvSpPr>
        <xdr:cNvPr id="867" name="テキスト ボックス 866"/>
        <xdr:cNvSpPr txBox="1"/>
      </xdr:nvSpPr>
      <xdr:spPr>
        <a:xfrm>
          <a:off x="18389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14872</xdr:rowOff>
    </xdr:from>
    <xdr:to>
      <xdr:col>116</xdr:col>
      <xdr:colOff>114300</xdr:colOff>
      <xdr:row>77</xdr:row>
      <xdr:rowOff>116472</xdr:rowOff>
    </xdr:to>
    <xdr:sp macro="" textlink="">
      <xdr:nvSpPr>
        <xdr:cNvPr id="873" name="楕円 872"/>
        <xdr:cNvSpPr/>
      </xdr:nvSpPr>
      <xdr:spPr>
        <a:xfrm>
          <a:off x="221107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164749</xdr:rowOff>
    </xdr:from>
    <xdr:ext cx="534377" cy="259045"/>
    <xdr:sp macro="" textlink="">
      <xdr:nvSpPr>
        <xdr:cNvPr id="874" name="繰出金該当値テキスト"/>
        <xdr:cNvSpPr txBox="1"/>
      </xdr:nvSpPr>
      <xdr:spPr>
        <a:xfrm>
          <a:off x="22212300" y="131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60134</xdr:rowOff>
    </xdr:from>
    <xdr:to>
      <xdr:col>112</xdr:col>
      <xdr:colOff>38100</xdr:colOff>
      <xdr:row>77</xdr:row>
      <xdr:rowOff>161734</xdr:rowOff>
    </xdr:to>
    <xdr:sp macro="" textlink="">
      <xdr:nvSpPr>
        <xdr:cNvPr id="875" name="楕円 874"/>
        <xdr:cNvSpPr/>
      </xdr:nvSpPr>
      <xdr:spPr>
        <a:xfrm>
          <a:off x="21272500" y="132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152861</xdr:rowOff>
    </xdr:from>
    <xdr:ext cx="534377" cy="259045"/>
    <xdr:sp macro="" textlink="">
      <xdr:nvSpPr>
        <xdr:cNvPr id="876" name="テキスト ボックス 875"/>
        <xdr:cNvSpPr txBox="1"/>
      </xdr:nvSpPr>
      <xdr:spPr>
        <a:xfrm>
          <a:off x="21056111" y="1335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140525</xdr:rowOff>
    </xdr:from>
    <xdr:to>
      <xdr:col>107</xdr:col>
      <xdr:colOff>101600</xdr:colOff>
      <xdr:row>78</xdr:row>
      <xdr:rowOff>70675</xdr:rowOff>
    </xdr:to>
    <xdr:sp macro="" textlink="">
      <xdr:nvSpPr>
        <xdr:cNvPr id="877" name="楕円 876"/>
        <xdr:cNvSpPr/>
      </xdr:nvSpPr>
      <xdr:spPr>
        <a:xfrm>
          <a:off x="20383500" y="133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61802</xdr:rowOff>
    </xdr:from>
    <xdr:ext cx="534377" cy="259045"/>
    <xdr:sp macro="" textlink="">
      <xdr:nvSpPr>
        <xdr:cNvPr id="878" name="テキスト ボックス 877"/>
        <xdr:cNvSpPr txBox="1"/>
      </xdr:nvSpPr>
      <xdr:spPr>
        <a:xfrm>
          <a:off x="20167111" y="134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86652</xdr:rowOff>
    </xdr:from>
    <xdr:to>
      <xdr:col>102</xdr:col>
      <xdr:colOff>165100</xdr:colOff>
      <xdr:row>78</xdr:row>
      <xdr:rowOff>16802</xdr:rowOff>
    </xdr:to>
    <xdr:sp macro="" textlink="">
      <xdr:nvSpPr>
        <xdr:cNvPr id="879" name="楕円 878"/>
        <xdr:cNvSpPr/>
      </xdr:nvSpPr>
      <xdr:spPr>
        <a:xfrm>
          <a:off x="19494500" y="132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7929</xdr:rowOff>
    </xdr:from>
    <xdr:ext cx="534377" cy="259045"/>
    <xdr:sp macro="" textlink="">
      <xdr:nvSpPr>
        <xdr:cNvPr id="880" name="テキスト ボックス 879"/>
        <xdr:cNvSpPr txBox="1"/>
      </xdr:nvSpPr>
      <xdr:spPr>
        <a:xfrm>
          <a:off x="19278111" y="133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51219</xdr:rowOff>
    </xdr:from>
    <xdr:to>
      <xdr:col>98</xdr:col>
      <xdr:colOff>38100</xdr:colOff>
      <xdr:row>77</xdr:row>
      <xdr:rowOff>152819</xdr:rowOff>
    </xdr:to>
    <xdr:sp macro="" textlink="">
      <xdr:nvSpPr>
        <xdr:cNvPr id="881" name="楕円 880"/>
        <xdr:cNvSpPr/>
      </xdr:nvSpPr>
      <xdr:spPr>
        <a:xfrm>
          <a:off x="18605500" y="132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143946</xdr:rowOff>
    </xdr:from>
    <xdr:ext cx="534377" cy="259045"/>
    <xdr:sp macro="" textlink="">
      <xdr:nvSpPr>
        <xdr:cNvPr id="882" name="テキスト ボックス 881"/>
        <xdr:cNvSpPr txBox="1"/>
      </xdr:nvSpPr>
      <xdr:spPr>
        <a:xfrm>
          <a:off x="18389111" y="133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当市における歳出決算総額は、住民一人当たり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359,816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円となっており、その中で大きな割合を占めている扶助費は歳出総額の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を占めている。扶助費における住民一人当たりのコストは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107,489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円であり、類似団体平均と比較し下回っているものの、障害介護給付費等が増加傾向にあり、今後も同じ傾向が続くものとみられる。令和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年度は電力・ガス・食料品等価格高騰緊急支援給付金が皆増となったものの、子育て世帯臨時特別給付金などの給付金が減少したことから扶助費の割合は低下したものである。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に歳出総額に対し大きな割合を占める項目としては、人件費と物件費が挙げられるが、どちらも前年度比ほぼ横ばいであり類似団体との比較でも下回っている。このことから、財政運営上、直ちに解決すべき喫緊の問題はないと捉えられるが、今後の推移の見通しについて注視していく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他に特筆すべき点として、普通建設事業費の新規整備が大きく増加しているが、びん沼自然公園の整備をしたことによるものである。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112,839
109,953
19.77
41,708,606
40,601,329
892,226
21,863,712
24,766,479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363</xdr:rowOff>
    </xdr:from>
    <xdr:to>
      <xdr:col>24</xdr:col>
      <xdr:colOff>63500</xdr:colOff>
      <xdr:row>38</xdr:row>
      <xdr:rowOff>1451</xdr:rowOff>
    </xdr:to>
    <xdr:cxnSp macro="">
      <xdr:nvCxnSpPr>
        <xdr:cNvPr id="63" name="直線コネクタ 62"/>
        <xdr:cNvCxnSpPr/>
      </xdr:nvCxnSpPr>
      <xdr:spPr>
        <a:xfrm>
          <a:off x="3797300" y="651546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363</xdr:rowOff>
    </xdr:from>
    <xdr:to>
      <xdr:col>19</xdr:col>
      <xdr:colOff>177800</xdr:colOff>
      <xdr:row>38</xdr:row>
      <xdr:rowOff>15603</xdr:rowOff>
    </xdr:to>
    <xdr:cxnSp macro="">
      <xdr:nvCxnSpPr>
        <xdr:cNvPr id="66" name="直線コネクタ 65"/>
        <xdr:cNvCxnSpPr/>
      </xdr:nvCxnSpPr>
      <xdr:spPr>
        <a:xfrm flipV="1">
          <a:off x="2908300" y="651546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93436</xdr:rowOff>
    </xdr:from>
    <xdr:to>
      <xdr:col>15</xdr:col>
      <xdr:colOff>50800</xdr:colOff>
      <xdr:row>38</xdr:row>
      <xdr:rowOff>15603</xdr:rowOff>
    </xdr:to>
    <xdr:cxnSp macro="">
      <xdr:nvCxnSpPr>
        <xdr:cNvPr id="69" name="直線コネクタ 68"/>
        <xdr:cNvCxnSpPr/>
      </xdr:nvCxnSpPr>
      <xdr:spPr>
        <a:xfrm>
          <a:off x="2019300" y="6437086"/>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74204</xdr:rowOff>
    </xdr:from>
    <xdr:to>
      <xdr:col>15</xdr:col>
      <xdr:colOff>101600</xdr:colOff>
      <xdr:row>34</xdr:row>
      <xdr:rowOff>4354</xdr:rowOff>
    </xdr:to>
    <xdr:sp macro="" textlink="">
      <xdr:nvSpPr>
        <xdr:cNvPr id="70" name="フローチャート: 判断 69"/>
        <xdr:cNvSpPr/>
      </xdr:nvSpPr>
      <xdr:spPr>
        <a:xfrm>
          <a:off x="2857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20881</xdr:rowOff>
    </xdr:from>
    <xdr:ext cx="469744" cy="259045"/>
    <xdr:sp macro="" textlink="">
      <xdr:nvSpPr>
        <xdr:cNvPr id="71" name="テキスト ボックス 70"/>
        <xdr:cNvSpPr txBox="1"/>
      </xdr:nvSpPr>
      <xdr:spPr>
        <a:xfrm>
          <a:off x="2673428"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28122</xdr:rowOff>
    </xdr:from>
    <xdr:to>
      <xdr:col>10</xdr:col>
      <xdr:colOff>114300</xdr:colOff>
      <xdr:row>37</xdr:row>
      <xdr:rowOff>93436</xdr:rowOff>
    </xdr:to>
    <xdr:cxnSp macro="">
      <xdr:nvCxnSpPr>
        <xdr:cNvPr id="72" name="直線コネクタ 71"/>
        <xdr:cNvCxnSpPr/>
      </xdr:nvCxnSpPr>
      <xdr:spPr>
        <a:xfrm>
          <a:off x="1130300" y="63717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135708</xdr:rowOff>
    </xdr:from>
    <xdr:to>
      <xdr:col>10</xdr:col>
      <xdr:colOff>165100</xdr:colOff>
      <xdr:row>33</xdr:row>
      <xdr:rowOff>65858</xdr:rowOff>
    </xdr:to>
    <xdr:sp macro="" textlink="">
      <xdr:nvSpPr>
        <xdr:cNvPr id="73" name="フローチャート: 判断 72"/>
        <xdr:cNvSpPr/>
      </xdr:nvSpPr>
      <xdr:spPr>
        <a:xfrm>
          <a:off x="1968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82385</xdr:rowOff>
    </xdr:from>
    <xdr:ext cx="469744" cy="259045"/>
    <xdr:sp macro="" textlink="">
      <xdr:nvSpPr>
        <xdr:cNvPr id="74" name="テキスト ボックス 73"/>
        <xdr:cNvSpPr txBox="1"/>
      </xdr:nvSpPr>
      <xdr:spPr>
        <a:xfrm>
          <a:off x="1784428" y="53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156392</xdr:rowOff>
    </xdr:from>
    <xdr:to>
      <xdr:col>6</xdr:col>
      <xdr:colOff>38100</xdr:colOff>
      <xdr:row>33</xdr:row>
      <xdr:rowOff>86542</xdr:rowOff>
    </xdr:to>
    <xdr:sp macro="" textlink="">
      <xdr:nvSpPr>
        <xdr:cNvPr id="75" name="フローチャート: 判断 74"/>
        <xdr:cNvSpPr/>
      </xdr:nvSpPr>
      <xdr:spPr>
        <a:xfrm>
          <a:off x="1079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103069</xdr:rowOff>
    </xdr:from>
    <xdr:ext cx="469744" cy="259045"/>
    <xdr:sp macro="" textlink="">
      <xdr:nvSpPr>
        <xdr:cNvPr id="76" name="テキスト ボックス 75"/>
        <xdr:cNvSpPr txBox="1"/>
      </xdr:nvSpPr>
      <xdr:spPr>
        <a:xfrm>
          <a:off x="895428" y="54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122101</xdr:rowOff>
    </xdr:from>
    <xdr:to>
      <xdr:col>24</xdr:col>
      <xdr:colOff>114300</xdr:colOff>
      <xdr:row>38</xdr:row>
      <xdr:rowOff>52251</xdr:rowOff>
    </xdr:to>
    <xdr:sp macro="" textlink="">
      <xdr:nvSpPr>
        <xdr:cNvPr id="82" name="楕円 81"/>
        <xdr:cNvSpPr/>
      </xdr:nvSpPr>
      <xdr:spPr>
        <a:xfrm>
          <a:off x="4584700" y="64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100528</xdr:rowOff>
    </xdr:from>
    <xdr:ext cx="469744" cy="259045"/>
    <xdr:sp macro="" textlink="">
      <xdr:nvSpPr>
        <xdr:cNvPr id="83" name="議会費該当値テキスト"/>
        <xdr:cNvSpPr txBox="1"/>
      </xdr:nvSpPr>
      <xdr:spPr>
        <a:xfrm>
          <a:off x="4686300" y="644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121013</xdr:rowOff>
    </xdr:from>
    <xdr:to>
      <xdr:col>20</xdr:col>
      <xdr:colOff>38100</xdr:colOff>
      <xdr:row>38</xdr:row>
      <xdr:rowOff>51163</xdr:rowOff>
    </xdr:to>
    <xdr:sp macro="" textlink="">
      <xdr:nvSpPr>
        <xdr:cNvPr id="84" name="楕円 83"/>
        <xdr:cNvSpPr/>
      </xdr:nvSpPr>
      <xdr:spPr>
        <a:xfrm>
          <a:off x="3746500" y="64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42290</xdr:rowOff>
    </xdr:from>
    <xdr:ext cx="469744" cy="259045"/>
    <xdr:sp macro="" textlink="">
      <xdr:nvSpPr>
        <xdr:cNvPr id="85" name="テキスト ボックス 84"/>
        <xdr:cNvSpPr txBox="1"/>
      </xdr:nvSpPr>
      <xdr:spPr>
        <a:xfrm>
          <a:off x="3562428"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136253</xdr:rowOff>
    </xdr:from>
    <xdr:to>
      <xdr:col>15</xdr:col>
      <xdr:colOff>101600</xdr:colOff>
      <xdr:row>38</xdr:row>
      <xdr:rowOff>66403</xdr:rowOff>
    </xdr:to>
    <xdr:sp macro="" textlink="">
      <xdr:nvSpPr>
        <xdr:cNvPr id="86" name="楕円 85"/>
        <xdr:cNvSpPr/>
      </xdr:nvSpPr>
      <xdr:spPr>
        <a:xfrm>
          <a:off x="2857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57530</xdr:rowOff>
    </xdr:from>
    <xdr:ext cx="469744" cy="259045"/>
    <xdr:sp macro="" textlink="">
      <xdr:nvSpPr>
        <xdr:cNvPr id="87" name="テキスト ボックス 86"/>
        <xdr:cNvSpPr txBox="1"/>
      </xdr:nvSpPr>
      <xdr:spPr>
        <a:xfrm>
          <a:off x="2673428"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42636</xdr:rowOff>
    </xdr:from>
    <xdr:to>
      <xdr:col>10</xdr:col>
      <xdr:colOff>165100</xdr:colOff>
      <xdr:row>37</xdr:row>
      <xdr:rowOff>144236</xdr:rowOff>
    </xdr:to>
    <xdr:sp macro="" textlink="">
      <xdr:nvSpPr>
        <xdr:cNvPr id="88" name="楕円 87"/>
        <xdr:cNvSpPr/>
      </xdr:nvSpPr>
      <xdr:spPr>
        <a:xfrm>
          <a:off x="1968500" y="638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135362</xdr:rowOff>
    </xdr:from>
    <xdr:ext cx="469744" cy="259045"/>
    <xdr:sp macro="" textlink="">
      <xdr:nvSpPr>
        <xdr:cNvPr id="89" name="テキスト ボックス 88"/>
        <xdr:cNvSpPr txBox="1"/>
      </xdr:nvSpPr>
      <xdr:spPr>
        <a:xfrm>
          <a:off x="1784428"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148772</xdr:rowOff>
    </xdr:from>
    <xdr:to>
      <xdr:col>6</xdr:col>
      <xdr:colOff>38100</xdr:colOff>
      <xdr:row>37</xdr:row>
      <xdr:rowOff>78922</xdr:rowOff>
    </xdr:to>
    <xdr:sp macro="" textlink="">
      <xdr:nvSpPr>
        <xdr:cNvPr id="90" name="楕円 89"/>
        <xdr:cNvSpPr/>
      </xdr:nvSpPr>
      <xdr:spPr>
        <a:xfrm>
          <a:off x="1079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70049</xdr:rowOff>
    </xdr:from>
    <xdr:ext cx="469744" cy="259045"/>
    <xdr:sp macro="" textlink="">
      <xdr:nvSpPr>
        <xdr:cNvPr id="91" name="テキスト ボックス 90"/>
        <xdr:cNvSpPr txBox="1"/>
      </xdr:nvSpPr>
      <xdr:spPr>
        <a:xfrm>
          <a:off x="895428"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117718</xdr:rowOff>
    </xdr:from>
    <xdr:to>
      <xdr:col>24</xdr:col>
      <xdr:colOff>63500</xdr:colOff>
      <xdr:row>57</xdr:row>
      <xdr:rowOff>145868</xdr:rowOff>
    </xdr:to>
    <xdr:cxnSp macro="">
      <xdr:nvCxnSpPr>
        <xdr:cNvPr id="118" name="直線コネクタ 117"/>
        <xdr:cNvCxnSpPr/>
      </xdr:nvCxnSpPr>
      <xdr:spPr>
        <a:xfrm flipV="1">
          <a:off x="3797300" y="9890368"/>
          <a:ext cx="8382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27293</xdr:rowOff>
    </xdr:from>
    <xdr:to>
      <xdr:col>19</xdr:col>
      <xdr:colOff>177800</xdr:colOff>
      <xdr:row>57</xdr:row>
      <xdr:rowOff>145868</xdr:rowOff>
    </xdr:to>
    <xdr:cxnSp macro="">
      <xdr:nvCxnSpPr>
        <xdr:cNvPr id="121" name="直線コネクタ 120"/>
        <xdr:cNvCxnSpPr/>
      </xdr:nvCxnSpPr>
      <xdr:spPr>
        <a:xfrm>
          <a:off x="2908300" y="9457043"/>
          <a:ext cx="889000" cy="46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27293</xdr:rowOff>
    </xdr:from>
    <xdr:to>
      <xdr:col>15</xdr:col>
      <xdr:colOff>50800</xdr:colOff>
      <xdr:row>57</xdr:row>
      <xdr:rowOff>161874</xdr:rowOff>
    </xdr:to>
    <xdr:cxnSp macro="">
      <xdr:nvCxnSpPr>
        <xdr:cNvPr id="124" name="直線コネクタ 123"/>
        <xdr:cNvCxnSpPr/>
      </xdr:nvCxnSpPr>
      <xdr:spPr>
        <a:xfrm flipV="1">
          <a:off x="2019300" y="9457043"/>
          <a:ext cx="889000" cy="47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5" name="フローチャート: 判断 124"/>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138712</xdr:rowOff>
    </xdr:from>
    <xdr:ext cx="599010" cy="259045"/>
    <xdr:sp macro="" textlink="">
      <xdr:nvSpPr>
        <xdr:cNvPr id="126" name="テキスト ボックス 125"/>
        <xdr:cNvSpPr txBox="1"/>
      </xdr:nvSpPr>
      <xdr:spPr>
        <a:xfrm>
          <a:off x="2608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156379</xdr:rowOff>
    </xdr:from>
    <xdr:to>
      <xdr:col>10</xdr:col>
      <xdr:colOff>114300</xdr:colOff>
      <xdr:row>57</xdr:row>
      <xdr:rowOff>161874</xdr:rowOff>
    </xdr:to>
    <xdr:cxnSp macro="">
      <xdr:nvCxnSpPr>
        <xdr:cNvPr id="127" name="直線コネクタ 126"/>
        <xdr:cNvCxnSpPr/>
      </xdr:nvCxnSpPr>
      <xdr:spPr>
        <a:xfrm>
          <a:off x="1130300" y="9929029"/>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8" name="フローチャート: 判断 127"/>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104967</xdr:rowOff>
    </xdr:from>
    <xdr:ext cx="534377" cy="259045"/>
    <xdr:sp macro="" textlink="">
      <xdr:nvSpPr>
        <xdr:cNvPr id="129" name="テキスト ボックス 128"/>
        <xdr:cNvSpPr txBox="1"/>
      </xdr:nvSpPr>
      <xdr:spPr>
        <a:xfrm>
          <a:off x="1752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30" name="フローチャート: 判断 129"/>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116026</xdr:rowOff>
    </xdr:from>
    <xdr:ext cx="534377" cy="259045"/>
    <xdr:sp macro="" textlink="">
      <xdr:nvSpPr>
        <xdr:cNvPr id="131" name="テキスト ボックス 130"/>
        <xdr:cNvSpPr txBox="1"/>
      </xdr:nvSpPr>
      <xdr:spPr>
        <a:xfrm>
          <a:off x="863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66918</xdr:rowOff>
    </xdr:from>
    <xdr:to>
      <xdr:col>24</xdr:col>
      <xdr:colOff>114300</xdr:colOff>
      <xdr:row>57</xdr:row>
      <xdr:rowOff>168518</xdr:rowOff>
    </xdr:to>
    <xdr:sp macro="" textlink="">
      <xdr:nvSpPr>
        <xdr:cNvPr id="137" name="楕円 136"/>
        <xdr:cNvSpPr/>
      </xdr:nvSpPr>
      <xdr:spPr>
        <a:xfrm>
          <a:off x="4584700" y="98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153295</xdr:rowOff>
    </xdr:from>
    <xdr:ext cx="534377" cy="259045"/>
    <xdr:sp macro="" textlink="">
      <xdr:nvSpPr>
        <xdr:cNvPr id="138" name="総務費該当値テキスト"/>
        <xdr:cNvSpPr txBox="1"/>
      </xdr:nvSpPr>
      <xdr:spPr>
        <a:xfrm>
          <a:off x="4686300" y="97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95068</xdr:rowOff>
    </xdr:from>
    <xdr:to>
      <xdr:col>20</xdr:col>
      <xdr:colOff>38100</xdr:colOff>
      <xdr:row>58</xdr:row>
      <xdr:rowOff>25218</xdr:rowOff>
    </xdr:to>
    <xdr:sp macro="" textlink="">
      <xdr:nvSpPr>
        <xdr:cNvPr id="139" name="楕円 138"/>
        <xdr:cNvSpPr/>
      </xdr:nvSpPr>
      <xdr:spPr>
        <a:xfrm>
          <a:off x="3746500" y="98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16345</xdr:rowOff>
    </xdr:from>
    <xdr:ext cx="534377" cy="259045"/>
    <xdr:sp macro="" textlink="">
      <xdr:nvSpPr>
        <xdr:cNvPr id="140" name="テキスト ボックス 139"/>
        <xdr:cNvSpPr txBox="1"/>
      </xdr:nvSpPr>
      <xdr:spPr>
        <a:xfrm>
          <a:off x="3530111" y="996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147943</xdr:rowOff>
    </xdr:from>
    <xdr:to>
      <xdr:col>15</xdr:col>
      <xdr:colOff>101600</xdr:colOff>
      <xdr:row>55</xdr:row>
      <xdr:rowOff>78093</xdr:rowOff>
    </xdr:to>
    <xdr:sp macro="" textlink="">
      <xdr:nvSpPr>
        <xdr:cNvPr id="141" name="楕円 140"/>
        <xdr:cNvSpPr/>
      </xdr:nvSpPr>
      <xdr:spPr>
        <a:xfrm>
          <a:off x="2857500" y="9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69220</xdr:rowOff>
    </xdr:from>
    <xdr:ext cx="599010" cy="259045"/>
    <xdr:sp macro="" textlink="">
      <xdr:nvSpPr>
        <xdr:cNvPr id="142" name="テキスト ボックス 141"/>
        <xdr:cNvSpPr txBox="1"/>
      </xdr:nvSpPr>
      <xdr:spPr>
        <a:xfrm>
          <a:off x="2608795" y="94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111074</xdr:rowOff>
    </xdr:from>
    <xdr:to>
      <xdr:col>10</xdr:col>
      <xdr:colOff>165100</xdr:colOff>
      <xdr:row>58</xdr:row>
      <xdr:rowOff>41224</xdr:rowOff>
    </xdr:to>
    <xdr:sp macro="" textlink="">
      <xdr:nvSpPr>
        <xdr:cNvPr id="143" name="楕円 142"/>
        <xdr:cNvSpPr/>
      </xdr:nvSpPr>
      <xdr:spPr>
        <a:xfrm>
          <a:off x="1968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32351</xdr:rowOff>
    </xdr:from>
    <xdr:ext cx="534377" cy="259045"/>
    <xdr:sp macro="" textlink="">
      <xdr:nvSpPr>
        <xdr:cNvPr id="144" name="テキスト ボックス 143"/>
        <xdr:cNvSpPr txBox="1"/>
      </xdr:nvSpPr>
      <xdr:spPr>
        <a:xfrm>
          <a:off x="1752111" y="99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105579</xdr:rowOff>
    </xdr:from>
    <xdr:to>
      <xdr:col>6</xdr:col>
      <xdr:colOff>38100</xdr:colOff>
      <xdr:row>58</xdr:row>
      <xdr:rowOff>35729</xdr:rowOff>
    </xdr:to>
    <xdr:sp macro="" textlink="">
      <xdr:nvSpPr>
        <xdr:cNvPr id="145" name="楕円 144"/>
        <xdr:cNvSpPr/>
      </xdr:nvSpPr>
      <xdr:spPr>
        <a:xfrm>
          <a:off x="1079500" y="98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26856</xdr:rowOff>
    </xdr:from>
    <xdr:ext cx="534377" cy="259045"/>
    <xdr:sp macro="" textlink="">
      <xdr:nvSpPr>
        <xdr:cNvPr id="146" name="テキスト ボックス 145"/>
        <xdr:cNvSpPr txBox="1"/>
      </xdr:nvSpPr>
      <xdr:spPr>
        <a:xfrm>
          <a:off x="863111" y="99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3645</xdr:rowOff>
    </xdr:from>
    <xdr:to>
      <xdr:col>24</xdr:col>
      <xdr:colOff>63500</xdr:colOff>
      <xdr:row>76</xdr:row>
      <xdr:rowOff>46758</xdr:rowOff>
    </xdr:to>
    <xdr:cxnSp macro="">
      <xdr:nvCxnSpPr>
        <xdr:cNvPr id="176" name="直線コネクタ 175"/>
        <xdr:cNvCxnSpPr/>
      </xdr:nvCxnSpPr>
      <xdr:spPr>
        <a:xfrm>
          <a:off x="3797300" y="13033845"/>
          <a:ext cx="838200" cy="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3645</xdr:rowOff>
    </xdr:from>
    <xdr:to>
      <xdr:col>19</xdr:col>
      <xdr:colOff>177800</xdr:colOff>
      <xdr:row>77</xdr:row>
      <xdr:rowOff>31641</xdr:rowOff>
    </xdr:to>
    <xdr:cxnSp macro="">
      <xdr:nvCxnSpPr>
        <xdr:cNvPr id="179" name="直線コネクタ 178"/>
        <xdr:cNvCxnSpPr/>
      </xdr:nvCxnSpPr>
      <xdr:spPr>
        <a:xfrm flipV="1">
          <a:off x="2908300" y="13033845"/>
          <a:ext cx="889000" cy="19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168968</xdr:rowOff>
    </xdr:from>
    <xdr:to>
      <xdr:col>15</xdr:col>
      <xdr:colOff>50800</xdr:colOff>
      <xdr:row>77</xdr:row>
      <xdr:rowOff>31641</xdr:rowOff>
    </xdr:to>
    <xdr:cxnSp macro="">
      <xdr:nvCxnSpPr>
        <xdr:cNvPr id="182" name="直線コネクタ 181"/>
        <xdr:cNvCxnSpPr/>
      </xdr:nvCxnSpPr>
      <xdr:spPr>
        <a:xfrm>
          <a:off x="2019300" y="13199168"/>
          <a:ext cx="889000" cy="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83" name="フローチャート: 判断 182"/>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114315</xdr:rowOff>
    </xdr:from>
    <xdr:ext cx="599010" cy="259045"/>
    <xdr:sp macro="" textlink="">
      <xdr:nvSpPr>
        <xdr:cNvPr id="184" name="テキスト ボックス 183"/>
        <xdr:cNvSpPr txBox="1"/>
      </xdr:nvSpPr>
      <xdr:spPr>
        <a:xfrm>
          <a:off x="2608795" y="126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168968</xdr:rowOff>
    </xdr:from>
    <xdr:to>
      <xdr:col>10</xdr:col>
      <xdr:colOff>114300</xdr:colOff>
      <xdr:row>77</xdr:row>
      <xdr:rowOff>50919</xdr:rowOff>
    </xdr:to>
    <xdr:cxnSp macro="">
      <xdr:nvCxnSpPr>
        <xdr:cNvPr id="185" name="直線コネクタ 184"/>
        <xdr:cNvCxnSpPr/>
      </xdr:nvCxnSpPr>
      <xdr:spPr>
        <a:xfrm flipV="1">
          <a:off x="1130300" y="13199168"/>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75450</xdr:rowOff>
    </xdr:from>
    <xdr:to>
      <xdr:col>10</xdr:col>
      <xdr:colOff>165100</xdr:colOff>
      <xdr:row>76</xdr:row>
      <xdr:rowOff>5600</xdr:rowOff>
    </xdr:to>
    <xdr:sp macro="" textlink="">
      <xdr:nvSpPr>
        <xdr:cNvPr id="186" name="フローチャート: 判断 185"/>
        <xdr:cNvSpPr/>
      </xdr:nvSpPr>
      <xdr:spPr>
        <a:xfrm>
          <a:off x="1968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22127</xdr:rowOff>
    </xdr:from>
    <xdr:ext cx="599010" cy="259045"/>
    <xdr:sp macro="" textlink="">
      <xdr:nvSpPr>
        <xdr:cNvPr id="187" name="テキスト ボックス 186"/>
        <xdr:cNvSpPr txBox="1"/>
      </xdr:nvSpPr>
      <xdr:spPr>
        <a:xfrm>
          <a:off x="1719795" y="127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125476</xdr:rowOff>
    </xdr:from>
    <xdr:to>
      <xdr:col>6</xdr:col>
      <xdr:colOff>38100</xdr:colOff>
      <xdr:row>76</xdr:row>
      <xdr:rowOff>55626</xdr:rowOff>
    </xdr:to>
    <xdr:sp macro="" textlink="">
      <xdr:nvSpPr>
        <xdr:cNvPr id="188" name="フローチャート: 判断 187"/>
        <xdr:cNvSpPr/>
      </xdr:nvSpPr>
      <xdr:spPr>
        <a:xfrm>
          <a:off x="1079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72153</xdr:rowOff>
    </xdr:from>
    <xdr:ext cx="599010" cy="259045"/>
    <xdr:sp macro="" textlink="">
      <xdr:nvSpPr>
        <xdr:cNvPr id="189" name="テキスト ボックス 188"/>
        <xdr:cNvSpPr txBox="1"/>
      </xdr:nvSpPr>
      <xdr:spPr>
        <a:xfrm>
          <a:off x="830795" y="127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167408</xdr:rowOff>
    </xdr:from>
    <xdr:to>
      <xdr:col>24</xdr:col>
      <xdr:colOff>114300</xdr:colOff>
      <xdr:row>76</xdr:row>
      <xdr:rowOff>97558</xdr:rowOff>
    </xdr:to>
    <xdr:sp macro="" textlink="">
      <xdr:nvSpPr>
        <xdr:cNvPr id="195" name="楕円 194"/>
        <xdr:cNvSpPr/>
      </xdr:nvSpPr>
      <xdr:spPr>
        <a:xfrm>
          <a:off x="4584700" y="1302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145835</xdr:rowOff>
    </xdr:from>
    <xdr:ext cx="599010" cy="259045"/>
    <xdr:sp macro="" textlink="">
      <xdr:nvSpPr>
        <xdr:cNvPr id="196" name="民生費該当値テキスト"/>
        <xdr:cNvSpPr txBox="1"/>
      </xdr:nvSpPr>
      <xdr:spPr>
        <a:xfrm>
          <a:off x="4686300" y="1300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124295</xdr:rowOff>
    </xdr:from>
    <xdr:to>
      <xdr:col>20</xdr:col>
      <xdr:colOff>38100</xdr:colOff>
      <xdr:row>76</xdr:row>
      <xdr:rowOff>54445</xdr:rowOff>
    </xdr:to>
    <xdr:sp macro="" textlink="">
      <xdr:nvSpPr>
        <xdr:cNvPr id="197" name="楕円 196"/>
        <xdr:cNvSpPr/>
      </xdr:nvSpPr>
      <xdr:spPr>
        <a:xfrm>
          <a:off x="3746500" y="129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45572</xdr:rowOff>
    </xdr:from>
    <xdr:ext cx="599010" cy="259045"/>
    <xdr:sp macro="" textlink="">
      <xdr:nvSpPr>
        <xdr:cNvPr id="198" name="テキスト ボックス 197"/>
        <xdr:cNvSpPr txBox="1"/>
      </xdr:nvSpPr>
      <xdr:spPr>
        <a:xfrm>
          <a:off x="3497795" y="1307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152291</xdr:rowOff>
    </xdr:from>
    <xdr:to>
      <xdr:col>15</xdr:col>
      <xdr:colOff>101600</xdr:colOff>
      <xdr:row>77</xdr:row>
      <xdr:rowOff>82441</xdr:rowOff>
    </xdr:to>
    <xdr:sp macro="" textlink="">
      <xdr:nvSpPr>
        <xdr:cNvPr id="199" name="楕円 198"/>
        <xdr:cNvSpPr/>
      </xdr:nvSpPr>
      <xdr:spPr>
        <a:xfrm>
          <a:off x="2857500" y="131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73568</xdr:rowOff>
    </xdr:from>
    <xdr:ext cx="599010" cy="259045"/>
    <xdr:sp macro="" textlink="">
      <xdr:nvSpPr>
        <xdr:cNvPr id="200" name="テキスト ボックス 199"/>
        <xdr:cNvSpPr txBox="1"/>
      </xdr:nvSpPr>
      <xdr:spPr>
        <a:xfrm>
          <a:off x="2608795" y="1327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118168</xdr:rowOff>
    </xdr:from>
    <xdr:to>
      <xdr:col>10</xdr:col>
      <xdr:colOff>165100</xdr:colOff>
      <xdr:row>77</xdr:row>
      <xdr:rowOff>48318</xdr:rowOff>
    </xdr:to>
    <xdr:sp macro="" textlink="">
      <xdr:nvSpPr>
        <xdr:cNvPr id="201" name="楕円 200"/>
        <xdr:cNvSpPr/>
      </xdr:nvSpPr>
      <xdr:spPr>
        <a:xfrm>
          <a:off x="1968500" y="131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39445</xdr:rowOff>
    </xdr:from>
    <xdr:ext cx="599010" cy="259045"/>
    <xdr:sp macro="" textlink="">
      <xdr:nvSpPr>
        <xdr:cNvPr id="202" name="テキスト ボックス 201"/>
        <xdr:cNvSpPr txBox="1"/>
      </xdr:nvSpPr>
      <xdr:spPr>
        <a:xfrm>
          <a:off x="1719795" y="1324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xdr:rowOff>
    </xdr:from>
    <xdr:to>
      <xdr:col>6</xdr:col>
      <xdr:colOff>38100</xdr:colOff>
      <xdr:row>77</xdr:row>
      <xdr:rowOff>101719</xdr:rowOff>
    </xdr:to>
    <xdr:sp macro="" textlink="">
      <xdr:nvSpPr>
        <xdr:cNvPr id="203" name="楕円 202"/>
        <xdr:cNvSpPr/>
      </xdr:nvSpPr>
      <xdr:spPr>
        <a:xfrm>
          <a:off x="1079500" y="132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92846</xdr:rowOff>
    </xdr:from>
    <xdr:ext cx="599010" cy="259045"/>
    <xdr:sp macro="" textlink="">
      <xdr:nvSpPr>
        <xdr:cNvPr id="204" name="テキスト ボックス 203"/>
        <xdr:cNvSpPr txBox="1"/>
      </xdr:nvSpPr>
      <xdr:spPr>
        <a:xfrm>
          <a:off x="830795" y="1329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160023</xdr:rowOff>
    </xdr:from>
    <xdr:to>
      <xdr:col>24</xdr:col>
      <xdr:colOff>63500</xdr:colOff>
      <xdr:row>98</xdr:row>
      <xdr:rowOff>46134</xdr:rowOff>
    </xdr:to>
    <xdr:cxnSp macro="">
      <xdr:nvCxnSpPr>
        <xdr:cNvPr id="232" name="直線コネクタ 231"/>
        <xdr:cNvCxnSpPr/>
      </xdr:nvCxnSpPr>
      <xdr:spPr>
        <a:xfrm flipV="1">
          <a:off x="3797300" y="16790673"/>
          <a:ext cx="8382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46134</xdr:rowOff>
    </xdr:from>
    <xdr:to>
      <xdr:col>19</xdr:col>
      <xdr:colOff>177800</xdr:colOff>
      <xdr:row>98</xdr:row>
      <xdr:rowOff>159519</xdr:rowOff>
    </xdr:to>
    <xdr:cxnSp macro="">
      <xdr:nvCxnSpPr>
        <xdr:cNvPr id="235" name="直線コネクタ 234"/>
        <xdr:cNvCxnSpPr/>
      </xdr:nvCxnSpPr>
      <xdr:spPr>
        <a:xfrm flipV="1">
          <a:off x="2908300" y="16848234"/>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159519</xdr:rowOff>
    </xdr:from>
    <xdr:to>
      <xdr:col>15</xdr:col>
      <xdr:colOff>50800</xdr:colOff>
      <xdr:row>99</xdr:row>
      <xdr:rowOff>53243</xdr:rowOff>
    </xdr:to>
    <xdr:cxnSp macro="">
      <xdr:nvCxnSpPr>
        <xdr:cNvPr id="238" name="直線コネクタ 237"/>
        <xdr:cNvCxnSpPr/>
      </xdr:nvCxnSpPr>
      <xdr:spPr>
        <a:xfrm flipV="1">
          <a:off x="2019300" y="16961619"/>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9" name="フローチャート: 判断 238"/>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0" name="テキスト ボックス 239"/>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47323</xdr:rowOff>
    </xdr:from>
    <xdr:to>
      <xdr:col>10</xdr:col>
      <xdr:colOff>114300</xdr:colOff>
      <xdr:row>99</xdr:row>
      <xdr:rowOff>53243</xdr:rowOff>
    </xdr:to>
    <xdr:cxnSp macro="">
      <xdr:nvCxnSpPr>
        <xdr:cNvPr id="241" name="直線コネクタ 240"/>
        <xdr:cNvCxnSpPr/>
      </xdr:nvCxnSpPr>
      <xdr:spPr>
        <a:xfrm>
          <a:off x="1130300" y="17020873"/>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2" name="フローチャート: 判断 241"/>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112318</xdr:rowOff>
    </xdr:from>
    <xdr:ext cx="534377" cy="259045"/>
    <xdr:sp macro="" textlink="">
      <xdr:nvSpPr>
        <xdr:cNvPr id="243" name="テキスト ボックス 242"/>
        <xdr:cNvSpPr txBox="1"/>
      </xdr:nvSpPr>
      <xdr:spPr>
        <a:xfrm>
          <a:off x="1752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4" name="フローチャート: 判断 243"/>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167983</xdr:rowOff>
    </xdr:from>
    <xdr:ext cx="534377" cy="259045"/>
    <xdr:sp macro="" textlink="">
      <xdr:nvSpPr>
        <xdr:cNvPr id="245" name="テキスト ボックス 244"/>
        <xdr:cNvSpPr txBox="1"/>
      </xdr:nvSpPr>
      <xdr:spPr>
        <a:xfrm>
          <a:off x="863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109223</xdr:rowOff>
    </xdr:from>
    <xdr:to>
      <xdr:col>24</xdr:col>
      <xdr:colOff>114300</xdr:colOff>
      <xdr:row>98</xdr:row>
      <xdr:rowOff>39373</xdr:rowOff>
    </xdr:to>
    <xdr:sp macro="" textlink="">
      <xdr:nvSpPr>
        <xdr:cNvPr id="251" name="楕円 250"/>
        <xdr:cNvSpPr/>
      </xdr:nvSpPr>
      <xdr:spPr>
        <a:xfrm>
          <a:off x="4584700" y="167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24150</xdr:rowOff>
    </xdr:from>
    <xdr:ext cx="534377" cy="259045"/>
    <xdr:sp macro="" textlink="">
      <xdr:nvSpPr>
        <xdr:cNvPr id="252" name="衛生費該当値テキスト"/>
        <xdr:cNvSpPr txBox="1"/>
      </xdr:nvSpPr>
      <xdr:spPr>
        <a:xfrm>
          <a:off x="4686300" y="1665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166784</xdr:rowOff>
    </xdr:from>
    <xdr:to>
      <xdr:col>20</xdr:col>
      <xdr:colOff>38100</xdr:colOff>
      <xdr:row>98</xdr:row>
      <xdr:rowOff>96934</xdr:rowOff>
    </xdr:to>
    <xdr:sp macro="" textlink="">
      <xdr:nvSpPr>
        <xdr:cNvPr id="253" name="楕円 252"/>
        <xdr:cNvSpPr/>
      </xdr:nvSpPr>
      <xdr:spPr>
        <a:xfrm>
          <a:off x="3746500" y="167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88061</xdr:rowOff>
    </xdr:from>
    <xdr:ext cx="534377" cy="259045"/>
    <xdr:sp macro="" textlink="">
      <xdr:nvSpPr>
        <xdr:cNvPr id="254" name="テキスト ボックス 253"/>
        <xdr:cNvSpPr txBox="1"/>
      </xdr:nvSpPr>
      <xdr:spPr>
        <a:xfrm>
          <a:off x="3530111" y="168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108719</xdr:rowOff>
    </xdr:from>
    <xdr:to>
      <xdr:col>15</xdr:col>
      <xdr:colOff>101600</xdr:colOff>
      <xdr:row>99</xdr:row>
      <xdr:rowOff>38869</xdr:rowOff>
    </xdr:to>
    <xdr:sp macro="" textlink="">
      <xdr:nvSpPr>
        <xdr:cNvPr id="255" name="楕円 254"/>
        <xdr:cNvSpPr/>
      </xdr:nvSpPr>
      <xdr:spPr>
        <a:xfrm>
          <a:off x="2857500" y="169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29996</xdr:rowOff>
    </xdr:from>
    <xdr:ext cx="534377" cy="259045"/>
    <xdr:sp macro="" textlink="">
      <xdr:nvSpPr>
        <xdr:cNvPr id="256" name="テキスト ボックス 255"/>
        <xdr:cNvSpPr txBox="1"/>
      </xdr:nvSpPr>
      <xdr:spPr>
        <a:xfrm>
          <a:off x="2641111" y="170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2443</xdr:rowOff>
    </xdr:from>
    <xdr:to>
      <xdr:col>10</xdr:col>
      <xdr:colOff>165100</xdr:colOff>
      <xdr:row>99</xdr:row>
      <xdr:rowOff>104043</xdr:rowOff>
    </xdr:to>
    <xdr:sp macro="" textlink="">
      <xdr:nvSpPr>
        <xdr:cNvPr id="257" name="楕円 256"/>
        <xdr:cNvSpPr/>
      </xdr:nvSpPr>
      <xdr:spPr>
        <a:xfrm>
          <a:off x="1968500" y="169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95170</xdr:rowOff>
    </xdr:from>
    <xdr:ext cx="534377" cy="259045"/>
    <xdr:sp macro="" textlink="">
      <xdr:nvSpPr>
        <xdr:cNvPr id="258" name="テキスト ボックス 257"/>
        <xdr:cNvSpPr txBox="1"/>
      </xdr:nvSpPr>
      <xdr:spPr>
        <a:xfrm>
          <a:off x="1752111" y="170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167973</xdr:rowOff>
    </xdr:from>
    <xdr:to>
      <xdr:col>6</xdr:col>
      <xdr:colOff>38100</xdr:colOff>
      <xdr:row>99</xdr:row>
      <xdr:rowOff>98123</xdr:rowOff>
    </xdr:to>
    <xdr:sp macro="" textlink="">
      <xdr:nvSpPr>
        <xdr:cNvPr id="259" name="楕円 258"/>
        <xdr:cNvSpPr/>
      </xdr:nvSpPr>
      <xdr:spPr>
        <a:xfrm>
          <a:off x="1079500" y="169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89250</xdr:rowOff>
    </xdr:from>
    <xdr:ext cx="534377" cy="259045"/>
    <xdr:sp macro="" textlink="">
      <xdr:nvSpPr>
        <xdr:cNvPr id="260" name="テキスト ボックス 259"/>
        <xdr:cNvSpPr txBox="1"/>
      </xdr:nvSpPr>
      <xdr:spPr>
        <a:xfrm>
          <a:off x="863111" y="170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7112</xdr:rowOff>
    </xdr:from>
    <xdr:to>
      <xdr:col>55</xdr:col>
      <xdr:colOff>0</xdr:colOff>
      <xdr:row>39</xdr:row>
      <xdr:rowOff>7493</xdr:rowOff>
    </xdr:to>
    <xdr:cxnSp macro="">
      <xdr:nvCxnSpPr>
        <xdr:cNvPr id="289" name="直線コネクタ 288"/>
        <xdr:cNvCxnSpPr/>
      </xdr:nvCxnSpPr>
      <xdr:spPr>
        <a:xfrm>
          <a:off x="9639300" y="669366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164846</xdr:rowOff>
    </xdr:from>
    <xdr:to>
      <xdr:col>50</xdr:col>
      <xdr:colOff>114300</xdr:colOff>
      <xdr:row>39</xdr:row>
      <xdr:rowOff>7112</xdr:rowOff>
    </xdr:to>
    <xdr:cxnSp macro="">
      <xdr:nvCxnSpPr>
        <xdr:cNvPr id="292" name="直線コネクタ 291"/>
        <xdr:cNvCxnSpPr/>
      </xdr:nvCxnSpPr>
      <xdr:spPr>
        <a:xfrm>
          <a:off x="8750300" y="66799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164846</xdr:rowOff>
    </xdr:from>
    <xdr:to>
      <xdr:col>45</xdr:col>
      <xdr:colOff>177800</xdr:colOff>
      <xdr:row>39</xdr:row>
      <xdr:rowOff>2159</xdr:rowOff>
    </xdr:to>
    <xdr:cxnSp macro="">
      <xdr:nvCxnSpPr>
        <xdr:cNvPr id="295" name="直線コネクタ 294"/>
        <xdr:cNvCxnSpPr/>
      </xdr:nvCxnSpPr>
      <xdr:spPr>
        <a:xfrm flipV="1">
          <a:off x="7861300" y="667994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6" name="フローチャート: 判断 295"/>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102633</xdr:rowOff>
    </xdr:from>
    <xdr:ext cx="469744" cy="259045"/>
    <xdr:sp macro="" textlink="">
      <xdr:nvSpPr>
        <xdr:cNvPr id="297" name="テキスト ボックス 296"/>
        <xdr:cNvSpPr txBox="1"/>
      </xdr:nvSpPr>
      <xdr:spPr>
        <a:xfrm>
          <a:off x="8515428"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1016</xdr:rowOff>
    </xdr:from>
    <xdr:to>
      <xdr:col>41</xdr:col>
      <xdr:colOff>50800</xdr:colOff>
      <xdr:row>39</xdr:row>
      <xdr:rowOff>2159</xdr:rowOff>
    </xdr:to>
    <xdr:cxnSp macro="">
      <xdr:nvCxnSpPr>
        <xdr:cNvPr id="298" name="直線コネクタ 297"/>
        <xdr:cNvCxnSpPr/>
      </xdr:nvCxnSpPr>
      <xdr:spPr>
        <a:xfrm>
          <a:off x="6972300" y="66875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299" name="フローチャート: 判断 298"/>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300" name="テキスト ボックス 299"/>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301" name="フローチャート: 判断 300"/>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73296</xdr:rowOff>
    </xdr:from>
    <xdr:ext cx="469744" cy="259045"/>
    <xdr:sp macro="" textlink="">
      <xdr:nvSpPr>
        <xdr:cNvPr id="302" name="テキスト ボックス 301"/>
        <xdr:cNvSpPr txBox="1"/>
      </xdr:nvSpPr>
      <xdr:spPr>
        <a:xfrm>
          <a:off x="6737428"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128143</xdr:rowOff>
    </xdr:from>
    <xdr:to>
      <xdr:col>55</xdr:col>
      <xdr:colOff>50800</xdr:colOff>
      <xdr:row>39</xdr:row>
      <xdr:rowOff>58293</xdr:rowOff>
    </xdr:to>
    <xdr:sp macro="" textlink="">
      <xdr:nvSpPr>
        <xdr:cNvPr id="308" name="楕円 307"/>
        <xdr:cNvSpPr/>
      </xdr:nvSpPr>
      <xdr:spPr>
        <a:xfrm>
          <a:off x="104267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43070</xdr:rowOff>
    </xdr:from>
    <xdr:ext cx="313932" cy="259045"/>
    <xdr:sp macro="" textlink="">
      <xdr:nvSpPr>
        <xdr:cNvPr id="309" name="労働費該当値テキスト"/>
        <xdr:cNvSpPr txBox="1"/>
      </xdr:nvSpPr>
      <xdr:spPr>
        <a:xfrm>
          <a:off x="10528300" y="6558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127762</xdr:rowOff>
    </xdr:from>
    <xdr:to>
      <xdr:col>50</xdr:col>
      <xdr:colOff>165100</xdr:colOff>
      <xdr:row>39</xdr:row>
      <xdr:rowOff>57912</xdr:rowOff>
    </xdr:to>
    <xdr:sp macro="" textlink="">
      <xdr:nvSpPr>
        <xdr:cNvPr id="310" name="楕円 309"/>
        <xdr:cNvSpPr/>
      </xdr:nvSpPr>
      <xdr:spPr>
        <a:xfrm>
          <a:off x="9588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49039</xdr:rowOff>
    </xdr:from>
    <xdr:ext cx="313932" cy="259045"/>
    <xdr:sp macro="" textlink="">
      <xdr:nvSpPr>
        <xdr:cNvPr id="311" name="テキスト ボックス 310"/>
        <xdr:cNvSpPr txBox="1"/>
      </xdr:nvSpPr>
      <xdr:spPr>
        <a:xfrm>
          <a:off x="9482333" y="6735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114046</xdr:rowOff>
    </xdr:from>
    <xdr:to>
      <xdr:col>46</xdr:col>
      <xdr:colOff>38100</xdr:colOff>
      <xdr:row>39</xdr:row>
      <xdr:rowOff>44196</xdr:rowOff>
    </xdr:to>
    <xdr:sp macro="" textlink="">
      <xdr:nvSpPr>
        <xdr:cNvPr id="312" name="楕円 311"/>
        <xdr:cNvSpPr/>
      </xdr:nvSpPr>
      <xdr:spPr>
        <a:xfrm>
          <a:off x="8699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35323</xdr:rowOff>
    </xdr:from>
    <xdr:ext cx="378565" cy="259045"/>
    <xdr:sp macro="" textlink="">
      <xdr:nvSpPr>
        <xdr:cNvPr id="313" name="テキスト ボックス 312"/>
        <xdr:cNvSpPr txBox="1"/>
      </xdr:nvSpPr>
      <xdr:spPr>
        <a:xfrm>
          <a:off x="8561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122809</xdr:rowOff>
    </xdr:from>
    <xdr:to>
      <xdr:col>41</xdr:col>
      <xdr:colOff>101600</xdr:colOff>
      <xdr:row>39</xdr:row>
      <xdr:rowOff>52959</xdr:rowOff>
    </xdr:to>
    <xdr:sp macro="" textlink="">
      <xdr:nvSpPr>
        <xdr:cNvPr id="314" name="楕円 313"/>
        <xdr:cNvSpPr/>
      </xdr:nvSpPr>
      <xdr:spPr>
        <a:xfrm>
          <a:off x="7810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44086</xdr:rowOff>
    </xdr:from>
    <xdr:ext cx="378565" cy="259045"/>
    <xdr:sp macro="" textlink="">
      <xdr:nvSpPr>
        <xdr:cNvPr id="315" name="テキスト ボックス 314"/>
        <xdr:cNvSpPr txBox="1"/>
      </xdr:nvSpPr>
      <xdr:spPr>
        <a:xfrm>
          <a:off x="7672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121666</xdr:rowOff>
    </xdr:from>
    <xdr:to>
      <xdr:col>36</xdr:col>
      <xdr:colOff>165100</xdr:colOff>
      <xdr:row>39</xdr:row>
      <xdr:rowOff>51816</xdr:rowOff>
    </xdr:to>
    <xdr:sp macro="" textlink="">
      <xdr:nvSpPr>
        <xdr:cNvPr id="316" name="楕円 315"/>
        <xdr:cNvSpPr/>
      </xdr:nvSpPr>
      <xdr:spPr>
        <a:xfrm>
          <a:off x="6921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42943</xdr:rowOff>
    </xdr:from>
    <xdr:ext cx="378565" cy="259045"/>
    <xdr:sp macro="" textlink="">
      <xdr:nvSpPr>
        <xdr:cNvPr id="317" name="テキスト ボックス 316"/>
        <xdr:cNvSpPr txBox="1"/>
      </xdr:nvSpPr>
      <xdr:spPr>
        <a:xfrm>
          <a:off x="6783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78161</xdr:rowOff>
    </xdr:from>
    <xdr:to>
      <xdr:col>55</xdr:col>
      <xdr:colOff>0</xdr:colOff>
      <xdr:row>58</xdr:row>
      <xdr:rowOff>81361</xdr:rowOff>
    </xdr:to>
    <xdr:cxnSp macro="">
      <xdr:nvCxnSpPr>
        <xdr:cNvPr id="344" name="直線コネクタ 343"/>
        <xdr:cNvCxnSpPr/>
      </xdr:nvCxnSpPr>
      <xdr:spPr>
        <a:xfrm>
          <a:off x="9639300" y="1002226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78161</xdr:rowOff>
    </xdr:from>
    <xdr:to>
      <xdr:col>50</xdr:col>
      <xdr:colOff>114300</xdr:colOff>
      <xdr:row>58</xdr:row>
      <xdr:rowOff>84973</xdr:rowOff>
    </xdr:to>
    <xdr:cxnSp macro="">
      <xdr:nvCxnSpPr>
        <xdr:cNvPr id="347" name="直線コネクタ 346"/>
        <xdr:cNvCxnSpPr/>
      </xdr:nvCxnSpPr>
      <xdr:spPr>
        <a:xfrm flipV="1">
          <a:off x="8750300" y="1002226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84973</xdr:rowOff>
    </xdr:from>
    <xdr:to>
      <xdr:col>45</xdr:col>
      <xdr:colOff>177800</xdr:colOff>
      <xdr:row>58</xdr:row>
      <xdr:rowOff>85796</xdr:rowOff>
    </xdr:to>
    <xdr:cxnSp macro="">
      <xdr:nvCxnSpPr>
        <xdr:cNvPr id="350" name="直線コネクタ 349"/>
        <xdr:cNvCxnSpPr/>
      </xdr:nvCxnSpPr>
      <xdr:spPr>
        <a:xfrm flipV="1">
          <a:off x="7861300" y="1002907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51" name="フローチャート: 判断 350"/>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52" name="テキスト ボックス 351"/>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85796</xdr:rowOff>
    </xdr:from>
    <xdr:to>
      <xdr:col>41</xdr:col>
      <xdr:colOff>50800</xdr:colOff>
      <xdr:row>58</xdr:row>
      <xdr:rowOff>90597</xdr:rowOff>
    </xdr:to>
    <xdr:cxnSp macro="">
      <xdr:nvCxnSpPr>
        <xdr:cNvPr id="353" name="直線コネクタ 352"/>
        <xdr:cNvCxnSpPr/>
      </xdr:nvCxnSpPr>
      <xdr:spPr>
        <a:xfrm flipV="1">
          <a:off x="6972300" y="1002989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4" name="フローチャート: 判断 353"/>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5" name="テキスト ボックス 354"/>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6" name="フローチャート: 判断 355"/>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57" name="テキスト ボックス 356"/>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30561</xdr:rowOff>
    </xdr:from>
    <xdr:to>
      <xdr:col>55</xdr:col>
      <xdr:colOff>50800</xdr:colOff>
      <xdr:row>58</xdr:row>
      <xdr:rowOff>132161</xdr:rowOff>
    </xdr:to>
    <xdr:sp macro="" textlink="">
      <xdr:nvSpPr>
        <xdr:cNvPr id="363" name="楕円 362"/>
        <xdr:cNvSpPr/>
      </xdr:nvSpPr>
      <xdr:spPr>
        <a:xfrm>
          <a:off x="10426700" y="99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116938</xdr:rowOff>
    </xdr:from>
    <xdr:ext cx="469744" cy="259045"/>
    <xdr:sp macro="" textlink="">
      <xdr:nvSpPr>
        <xdr:cNvPr id="364" name="農林水産業費該当値テキスト"/>
        <xdr:cNvSpPr txBox="1"/>
      </xdr:nvSpPr>
      <xdr:spPr>
        <a:xfrm>
          <a:off x="10528300" y="988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27361</xdr:rowOff>
    </xdr:from>
    <xdr:to>
      <xdr:col>50</xdr:col>
      <xdr:colOff>165100</xdr:colOff>
      <xdr:row>58</xdr:row>
      <xdr:rowOff>128961</xdr:rowOff>
    </xdr:to>
    <xdr:sp macro="" textlink="">
      <xdr:nvSpPr>
        <xdr:cNvPr id="365" name="楕円 364"/>
        <xdr:cNvSpPr/>
      </xdr:nvSpPr>
      <xdr:spPr>
        <a:xfrm>
          <a:off x="9588500" y="99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120088</xdr:rowOff>
    </xdr:from>
    <xdr:ext cx="469744" cy="259045"/>
    <xdr:sp macro="" textlink="">
      <xdr:nvSpPr>
        <xdr:cNvPr id="366" name="テキスト ボックス 365"/>
        <xdr:cNvSpPr txBox="1"/>
      </xdr:nvSpPr>
      <xdr:spPr>
        <a:xfrm>
          <a:off x="9404428" y="100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34173</xdr:rowOff>
    </xdr:from>
    <xdr:to>
      <xdr:col>46</xdr:col>
      <xdr:colOff>38100</xdr:colOff>
      <xdr:row>58</xdr:row>
      <xdr:rowOff>135773</xdr:rowOff>
    </xdr:to>
    <xdr:sp macro="" textlink="">
      <xdr:nvSpPr>
        <xdr:cNvPr id="367" name="楕円 366"/>
        <xdr:cNvSpPr/>
      </xdr:nvSpPr>
      <xdr:spPr>
        <a:xfrm>
          <a:off x="8699500" y="997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126900</xdr:rowOff>
    </xdr:from>
    <xdr:ext cx="469744" cy="259045"/>
    <xdr:sp macro="" textlink="">
      <xdr:nvSpPr>
        <xdr:cNvPr id="368" name="テキスト ボックス 367"/>
        <xdr:cNvSpPr txBox="1"/>
      </xdr:nvSpPr>
      <xdr:spPr>
        <a:xfrm>
          <a:off x="8515428" y="1007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34996</xdr:rowOff>
    </xdr:from>
    <xdr:to>
      <xdr:col>41</xdr:col>
      <xdr:colOff>101600</xdr:colOff>
      <xdr:row>58</xdr:row>
      <xdr:rowOff>136596</xdr:rowOff>
    </xdr:to>
    <xdr:sp macro="" textlink="">
      <xdr:nvSpPr>
        <xdr:cNvPr id="369" name="楕円 368"/>
        <xdr:cNvSpPr/>
      </xdr:nvSpPr>
      <xdr:spPr>
        <a:xfrm>
          <a:off x="7810500" y="99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127723</xdr:rowOff>
    </xdr:from>
    <xdr:ext cx="469744" cy="259045"/>
    <xdr:sp macro="" textlink="">
      <xdr:nvSpPr>
        <xdr:cNvPr id="370" name="テキスト ボックス 369"/>
        <xdr:cNvSpPr txBox="1"/>
      </xdr:nvSpPr>
      <xdr:spPr>
        <a:xfrm>
          <a:off x="7626428" y="1007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39797</xdr:rowOff>
    </xdr:from>
    <xdr:to>
      <xdr:col>36</xdr:col>
      <xdr:colOff>165100</xdr:colOff>
      <xdr:row>58</xdr:row>
      <xdr:rowOff>141397</xdr:rowOff>
    </xdr:to>
    <xdr:sp macro="" textlink="">
      <xdr:nvSpPr>
        <xdr:cNvPr id="371" name="楕円 370"/>
        <xdr:cNvSpPr/>
      </xdr:nvSpPr>
      <xdr:spPr>
        <a:xfrm>
          <a:off x="6921500" y="99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132524</xdr:rowOff>
    </xdr:from>
    <xdr:ext cx="469744" cy="259045"/>
    <xdr:sp macro="" textlink="">
      <xdr:nvSpPr>
        <xdr:cNvPr id="372" name="テキスト ボックス 371"/>
        <xdr:cNvSpPr txBox="1"/>
      </xdr:nvSpPr>
      <xdr:spPr>
        <a:xfrm>
          <a:off x="6737428" y="1007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17906</xdr:rowOff>
    </xdr:from>
    <xdr:to>
      <xdr:col>55</xdr:col>
      <xdr:colOff>0</xdr:colOff>
      <xdr:row>79</xdr:row>
      <xdr:rowOff>71872</xdr:rowOff>
    </xdr:to>
    <xdr:cxnSp macro="">
      <xdr:nvCxnSpPr>
        <xdr:cNvPr id="403" name="直線コネクタ 402"/>
        <xdr:cNvCxnSpPr/>
      </xdr:nvCxnSpPr>
      <xdr:spPr>
        <a:xfrm>
          <a:off x="9639300" y="13562456"/>
          <a:ext cx="8382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17906</xdr:rowOff>
    </xdr:from>
    <xdr:to>
      <xdr:col>50</xdr:col>
      <xdr:colOff>114300</xdr:colOff>
      <xdr:row>79</xdr:row>
      <xdr:rowOff>39132</xdr:rowOff>
    </xdr:to>
    <xdr:cxnSp macro="">
      <xdr:nvCxnSpPr>
        <xdr:cNvPr id="406" name="直線コネクタ 405"/>
        <xdr:cNvCxnSpPr/>
      </xdr:nvCxnSpPr>
      <xdr:spPr>
        <a:xfrm flipV="1">
          <a:off x="8750300" y="1356245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39132</xdr:rowOff>
    </xdr:from>
    <xdr:to>
      <xdr:col>45</xdr:col>
      <xdr:colOff>177800</xdr:colOff>
      <xdr:row>79</xdr:row>
      <xdr:rowOff>87629</xdr:rowOff>
    </xdr:to>
    <xdr:cxnSp macro="">
      <xdr:nvCxnSpPr>
        <xdr:cNvPr id="409" name="直線コネクタ 408"/>
        <xdr:cNvCxnSpPr/>
      </xdr:nvCxnSpPr>
      <xdr:spPr>
        <a:xfrm flipV="1">
          <a:off x="7861300" y="13583682"/>
          <a:ext cx="889000" cy="4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10" name="フローチャート: 判断 409"/>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113023</xdr:rowOff>
    </xdr:from>
    <xdr:ext cx="534377" cy="259045"/>
    <xdr:sp macro="" textlink="">
      <xdr:nvSpPr>
        <xdr:cNvPr id="411" name="テキスト ボックス 410"/>
        <xdr:cNvSpPr txBox="1"/>
      </xdr:nvSpPr>
      <xdr:spPr>
        <a:xfrm>
          <a:off x="8483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87629</xdr:rowOff>
    </xdr:from>
    <xdr:to>
      <xdr:col>41</xdr:col>
      <xdr:colOff>50800</xdr:colOff>
      <xdr:row>79</xdr:row>
      <xdr:rowOff>87694</xdr:rowOff>
    </xdr:to>
    <xdr:cxnSp macro="">
      <xdr:nvCxnSpPr>
        <xdr:cNvPr id="412" name="直線コネクタ 411"/>
        <xdr:cNvCxnSpPr/>
      </xdr:nvCxnSpPr>
      <xdr:spPr>
        <a:xfrm flipV="1">
          <a:off x="6972300" y="1363217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13" name="フローチャート: 判断 412"/>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92237</xdr:rowOff>
    </xdr:from>
    <xdr:ext cx="534377" cy="259045"/>
    <xdr:sp macro="" textlink="">
      <xdr:nvSpPr>
        <xdr:cNvPr id="414" name="テキスト ボックス 413"/>
        <xdr:cNvSpPr txBox="1"/>
      </xdr:nvSpPr>
      <xdr:spPr>
        <a:xfrm>
          <a:off x="7594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5" name="フローチャート: 判断 414"/>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128650</xdr:rowOff>
    </xdr:from>
    <xdr:ext cx="534377" cy="259045"/>
    <xdr:sp macro="" textlink="">
      <xdr:nvSpPr>
        <xdr:cNvPr id="416" name="テキスト ボックス 415"/>
        <xdr:cNvSpPr txBox="1"/>
      </xdr:nvSpPr>
      <xdr:spPr>
        <a:xfrm>
          <a:off x="6705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21072</xdr:rowOff>
    </xdr:from>
    <xdr:to>
      <xdr:col>55</xdr:col>
      <xdr:colOff>50800</xdr:colOff>
      <xdr:row>79</xdr:row>
      <xdr:rowOff>122672</xdr:rowOff>
    </xdr:to>
    <xdr:sp macro="" textlink="">
      <xdr:nvSpPr>
        <xdr:cNvPr id="422" name="楕円 421"/>
        <xdr:cNvSpPr/>
      </xdr:nvSpPr>
      <xdr:spPr>
        <a:xfrm>
          <a:off x="104267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107449</xdr:rowOff>
    </xdr:from>
    <xdr:ext cx="469744" cy="259045"/>
    <xdr:sp macro="" textlink="">
      <xdr:nvSpPr>
        <xdr:cNvPr id="423" name="商工費該当値テキスト"/>
        <xdr:cNvSpPr txBox="1"/>
      </xdr:nvSpPr>
      <xdr:spPr>
        <a:xfrm>
          <a:off x="10528300" y="134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138556</xdr:rowOff>
    </xdr:from>
    <xdr:to>
      <xdr:col>50</xdr:col>
      <xdr:colOff>165100</xdr:colOff>
      <xdr:row>79</xdr:row>
      <xdr:rowOff>68706</xdr:rowOff>
    </xdr:to>
    <xdr:sp macro="" textlink="">
      <xdr:nvSpPr>
        <xdr:cNvPr id="424" name="楕円 423"/>
        <xdr:cNvSpPr/>
      </xdr:nvSpPr>
      <xdr:spPr>
        <a:xfrm>
          <a:off x="9588500" y="135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59833</xdr:rowOff>
    </xdr:from>
    <xdr:ext cx="469744" cy="259045"/>
    <xdr:sp macro="" textlink="">
      <xdr:nvSpPr>
        <xdr:cNvPr id="425" name="テキスト ボックス 424"/>
        <xdr:cNvSpPr txBox="1"/>
      </xdr:nvSpPr>
      <xdr:spPr>
        <a:xfrm>
          <a:off x="9404428" y="1360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159782</xdr:rowOff>
    </xdr:from>
    <xdr:to>
      <xdr:col>46</xdr:col>
      <xdr:colOff>38100</xdr:colOff>
      <xdr:row>79</xdr:row>
      <xdr:rowOff>89932</xdr:rowOff>
    </xdr:to>
    <xdr:sp macro="" textlink="">
      <xdr:nvSpPr>
        <xdr:cNvPr id="426" name="楕円 425"/>
        <xdr:cNvSpPr/>
      </xdr:nvSpPr>
      <xdr:spPr>
        <a:xfrm>
          <a:off x="8699500" y="135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81059</xdr:rowOff>
    </xdr:from>
    <xdr:ext cx="469744" cy="259045"/>
    <xdr:sp macro="" textlink="">
      <xdr:nvSpPr>
        <xdr:cNvPr id="427" name="テキスト ボックス 426"/>
        <xdr:cNvSpPr txBox="1"/>
      </xdr:nvSpPr>
      <xdr:spPr>
        <a:xfrm>
          <a:off x="8515428" y="13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36829</xdr:rowOff>
    </xdr:from>
    <xdr:to>
      <xdr:col>41</xdr:col>
      <xdr:colOff>101600</xdr:colOff>
      <xdr:row>79</xdr:row>
      <xdr:rowOff>138429</xdr:rowOff>
    </xdr:to>
    <xdr:sp macro="" textlink="">
      <xdr:nvSpPr>
        <xdr:cNvPr id="428" name="楕円 427"/>
        <xdr:cNvSpPr/>
      </xdr:nvSpPr>
      <xdr:spPr>
        <a:xfrm>
          <a:off x="78105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129556</xdr:rowOff>
    </xdr:from>
    <xdr:ext cx="378565" cy="259045"/>
    <xdr:sp macro="" textlink="">
      <xdr:nvSpPr>
        <xdr:cNvPr id="429" name="テキスト ボックス 428"/>
        <xdr:cNvSpPr txBox="1"/>
      </xdr:nvSpPr>
      <xdr:spPr>
        <a:xfrm>
          <a:off x="7672017" y="1367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36894</xdr:rowOff>
    </xdr:from>
    <xdr:to>
      <xdr:col>36</xdr:col>
      <xdr:colOff>165100</xdr:colOff>
      <xdr:row>79</xdr:row>
      <xdr:rowOff>138494</xdr:rowOff>
    </xdr:to>
    <xdr:sp macro="" textlink="">
      <xdr:nvSpPr>
        <xdr:cNvPr id="430" name="楕円 429"/>
        <xdr:cNvSpPr/>
      </xdr:nvSpPr>
      <xdr:spPr>
        <a:xfrm>
          <a:off x="6921500" y="135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129621</xdr:rowOff>
    </xdr:from>
    <xdr:ext cx="378565" cy="259045"/>
    <xdr:sp macro="" textlink="">
      <xdr:nvSpPr>
        <xdr:cNvPr id="431" name="テキスト ボックス 430"/>
        <xdr:cNvSpPr txBox="1"/>
      </xdr:nvSpPr>
      <xdr:spPr>
        <a:xfrm>
          <a:off x="6783017" y="13674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3781</xdr:rowOff>
    </xdr:from>
    <xdr:to>
      <xdr:col>55</xdr:col>
      <xdr:colOff>0</xdr:colOff>
      <xdr:row>99</xdr:row>
      <xdr:rowOff>25890</xdr:rowOff>
    </xdr:to>
    <xdr:cxnSp macro="">
      <xdr:nvCxnSpPr>
        <xdr:cNvPr id="463" name="直線コネクタ 462"/>
        <xdr:cNvCxnSpPr/>
      </xdr:nvCxnSpPr>
      <xdr:spPr>
        <a:xfrm flipV="1">
          <a:off x="9639300" y="16634431"/>
          <a:ext cx="838200" cy="36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131389</xdr:rowOff>
    </xdr:from>
    <xdr:to>
      <xdr:col>50</xdr:col>
      <xdr:colOff>114300</xdr:colOff>
      <xdr:row>99</xdr:row>
      <xdr:rowOff>25890</xdr:rowOff>
    </xdr:to>
    <xdr:cxnSp macro="">
      <xdr:nvCxnSpPr>
        <xdr:cNvPr id="466" name="直線コネクタ 465"/>
        <xdr:cNvCxnSpPr/>
      </xdr:nvCxnSpPr>
      <xdr:spPr>
        <a:xfrm>
          <a:off x="8750300" y="16933489"/>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58644</xdr:rowOff>
    </xdr:from>
    <xdr:to>
      <xdr:col>45</xdr:col>
      <xdr:colOff>177800</xdr:colOff>
      <xdr:row>98</xdr:row>
      <xdr:rowOff>131389</xdr:rowOff>
    </xdr:to>
    <xdr:cxnSp macro="">
      <xdr:nvCxnSpPr>
        <xdr:cNvPr id="469" name="直線コネクタ 468"/>
        <xdr:cNvCxnSpPr/>
      </xdr:nvCxnSpPr>
      <xdr:spPr>
        <a:xfrm>
          <a:off x="7861300" y="16860744"/>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70" name="フローチャート: 判断 469"/>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65067</xdr:rowOff>
    </xdr:from>
    <xdr:ext cx="534377" cy="259045"/>
    <xdr:sp macro="" textlink="">
      <xdr:nvSpPr>
        <xdr:cNvPr id="471" name="テキスト ボックス 470"/>
        <xdr:cNvSpPr txBox="1"/>
      </xdr:nvSpPr>
      <xdr:spPr>
        <a:xfrm>
          <a:off x="8483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58644</xdr:rowOff>
    </xdr:from>
    <xdr:to>
      <xdr:col>41</xdr:col>
      <xdr:colOff>50800</xdr:colOff>
      <xdr:row>98</xdr:row>
      <xdr:rowOff>146541</xdr:rowOff>
    </xdr:to>
    <xdr:cxnSp macro="">
      <xdr:nvCxnSpPr>
        <xdr:cNvPr id="472" name="直線コネクタ 471"/>
        <xdr:cNvCxnSpPr/>
      </xdr:nvCxnSpPr>
      <xdr:spPr>
        <a:xfrm flipV="1">
          <a:off x="6972300" y="16860744"/>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73" name="フローチャート: 判断 472"/>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96874</xdr:rowOff>
    </xdr:from>
    <xdr:ext cx="534377" cy="259045"/>
    <xdr:sp macro="" textlink="">
      <xdr:nvSpPr>
        <xdr:cNvPr id="474" name="テキスト ボックス 473"/>
        <xdr:cNvSpPr txBox="1"/>
      </xdr:nvSpPr>
      <xdr:spPr>
        <a:xfrm>
          <a:off x="7594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5" name="フローチャート: 判断 474"/>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62747</xdr:rowOff>
    </xdr:from>
    <xdr:ext cx="534377" cy="259045"/>
    <xdr:sp macro="" textlink="">
      <xdr:nvSpPr>
        <xdr:cNvPr id="476" name="テキスト ボックス 475"/>
        <xdr:cNvSpPr txBox="1"/>
      </xdr:nvSpPr>
      <xdr:spPr>
        <a:xfrm>
          <a:off x="6705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124431</xdr:rowOff>
    </xdr:from>
    <xdr:to>
      <xdr:col>55</xdr:col>
      <xdr:colOff>50800</xdr:colOff>
      <xdr:row>97</xdr:row>
      <xdr:rowOff>54581</xdr:rowOff>
    </xdr:to>
    <xdr:sp macro="" textlink="">
      <xdr:nvSpPr>
        <xdr:cNvPr id="482" name="楕円 481"/>
        <xdr:cNvSpPr/>
      </xdr:nvSpPr>
      <xdr:spPr>
        <a:xfrm>
          <a:off x="10426700" y="165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147308</xdr:rowOff>
    </xdr:from>
    <xdr:ext cx="534377" cy="259045"/>
    <xdr:sp macro="" textlink="">
      <xdr:nvSpPr>
        <xdr:cNvPr id="483" name="土木費該当値テキスト"/>
        <xdr:cNvSpPr txBox="1"/>
      </xdr:nvSpPr>
      <xdr:spPr>
        <a:xfrm>
          <a:off x="10528300" y="164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146540</xdr:rowOff>
    </xdr:from>
    <xdr:to>
      <xdr:col>50</xdr:col>
      <xdr:colOff>165100</xdr:colOff>
      <xdr:row>99</xdr:row>
      <xdr:rowOff>76690</xdr:rowOff>
    </xdr:to>
    <xdr:sp macro="" textlink="">
      <xdr:nvSpPr>
        <xdr:cNvPr id="484" name="楕円 483"/>
        <xdr:cNvSpPr/>
      </xdr:nvSpPr>
      <xdr:spPr>
        <a:xfrm>
          <a:off x="9588500" y="169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67817</xdr:rowOff>
    </xdr:from>
    <xdr:ext cx="534377" cy="259045"/>
    <xdr:sp macro="" textlink="">
      <xdr:nvSpPr>
        <xdr:cNvPr id="485" name="テキスト ボックス 484"/>
        <xdr:cNvSpPr txBox="1"/>
      </xdr:nvSpPr>
      <xdr:spPr>
        <a:xfrm>
          <a:off x="9372111" y="170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80589</xdr:rowOff>
    </xdr:from>
    <xdr:to>
      <xdr:col>46</xdr:col>
      <xdr:colOff>38100</xdr:colOff>
      <xdr:row>99</xdr:row>
      <xdr:rowOff>10739</xdr:rowOff>
    </xdr:to>
    <xdr:sp macro="" textlink="">
      <xdr:nvSpPr>
        <xdr:cNvPr id="486" name="楕円 485"/>
        <xdr:cNvSpPr/>
      </xdr:nvSpPr>
      <xdr:spPr>
        <a:xfrm>
          <a:off x="8699500" y="168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1866</xdr:rowOff>
    </xdr:from>
    <xdr:ext cx="534377" cy="259045"/>
    <xdr:sp macro="" textlink="">
      <xdr:nvSpPr>
        <xdr:cNvPr id="487" name="テキスト ボックス 486"/>
        <xdr:cNvSpPr txBox="1"/>
      </xdr:nvSpPr>
      <xdr:spPr>
        <a:xfrm>
          <a:off x="8483111" y="169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7844</xdr:rowOff>
    </xdr:from>
    <xdr:to>
      <xdr:col>41</xdr:col>
      <xdr:colOff>101600</xdr:colOff>
      <xdr:row>98</xdr:row>
      <xdr:rowOff>109444</xdr:rowOff>
    </xdr:to>
    <xdr:sp macro="" textlink="">
      <xdr:nvSpPr>
        <xdr:cNvPr id="488" name="楕円 487"/>
        <xdr:cNvSpPr/>
      </xdr:nvSpPr>
      <xdr:spPr>
        <a:xfrm>
          <a:off x="7810500" y="168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100571</xdr:rowOff>
    </xdr:from>
    <xdr:ext cx="534377" cy="259045"/>
    <xdr:sp macro="" textlink="">
      <xdr:nvSpPr>
        <xdr:cNvPr id="489" name="テキスト ボックス 488"/>
        <xdr:cNvSpPr txBox="1"/>
      </xdr:nvSpPr>
      <xdr:spPr>
        <a:xfrm>
          <a:off x="7594111" y="169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95741</xdr:rowOff>
    </xdr:from>
    <xdr:to>
      <xdr:col>36</xdr:col>
      <xdr:colOff>165100</xdr:colOff>
      <xdr:row>99</xdr:row>
      <xdr:rowOff>25891</xdr:rowOff>
    </xdr:to>
    <xdr:sp macro="" textlink="">
      <xdr:nvSpPr>
        <xdr:cNvPr id="490" name="楕円 489"/>
        <xdr:cNvSpPr/>
      </xdr:nvSpPr>
      <xdr:spPr>
        <a:xfrm>
          <a:off x="6921500" y="168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17018</xdr:rowOff>
    </xdr:from>
    <xdr:ext cx="534377" cy="259045"/>
    <xdr:sp macro="" textlink="">
      <xdr:nvSpPr>
        <xdr:cNvPr id="491" name="テキスト ボックス 490"/>
        <xdr:cNvSpPr txBox="1"/>
      </xdr:nvSpPr>
      <xdr:spPr>
        <a:xfrm>
          <a:off x="6705111" y="169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140557</xdr:rowOff>
    </xdr:from>
    <xdr:to>
      <xdr:col>85</xdr:col>
      <xdr:colOff>127000</xdr:colOff>
      <xdr:row>37</xdr:row>
      <xdr:rowOff>57309</xdr:rowOff>
    </xdr:to>
    <xdr:cxnSp macro="">
      <xdr:nvCxnSpPr>
        <xdr:cNvPr id="525" name="直線コネクタ 524"/>
        <xdr:cNvCxnSpPr/>
      </xdr:nvCxnSpPr>
      <xdr:spPr>
        <a:xfrm flipV="1">
          <a:off x="15481300" y="6312757"/>
          <a:ext cx="8382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148939</xdr:rowOff>
    </xdr:from>
    <xdr:to>
      <xdr:col>81</xdr:col>
      <xdr:colOff>50800</xdr:colOff>
      <xdr:row>37</xdr:row>
      <xdr:rowOff>57309</xdr:rowOff>
    </xdr:to>
    <xdr:cxnSp macro="">
      <xdr:nvCxnSpPr>
        <xdr:cNvPr id="528" name="直線コネクタ 527"/>
        <xdr:cNvCxnSpPr/>
      </xdr:nvCxnSpPr>
      <xdr:spPr>
        <a:xfrm>
          <a:off x="14592300" y="6321139"/>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137033</xdr:rowOff>
    </xdr:from>
    <xdr:to>
      <xdr:col>76</xdr:col>
      <xdr:colOff>114300</xdr:colOff>
      <xdr:row>36</xdr:row>
      <xdr:rowOff>148939</xdr:rowOff>
    </xdr:to>
    <xdr:cxnSp macro="">
      <xdr:nvCxnSpPr>
        <xdr:cNvPr id="531" name="直線コネクタ 530"/>
        <xdr:cNvCxnSpPr/>
      </xdr:nvCxnSpPr>
      <xdr:spPr>
        <a:xfrm>
          <a:off x="13703300" y="6309233"/>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32" name="フローチャート: 判断 531"/>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62247</xdr:rowOff>
    </xdr:from>
    <xdr:ext cx="534377" cy="259045"/>
    <xdr:sp macro="" textlink="">
      <xdr:nvSpPr>
        <xdr:cNvPr id="533" name="テキスト ボックス 532"/>
        <xdr:cNvSpPr txBox="1"/>
      </xdr:nvSpPr>
      <xdr:spPr>
        <a:xfrm>
          <a:off x="14325111" y="5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137033</xdr:rowOff>
    </xdr:from>
    <xdr:to>
      <xdr:col>71</xdr:col>
      <xdr:colOff>177800</xdr:colOff>
      <xdr:row>36</xdr:row>
      <xdr:rowOff>147415</xdr:rowOff>
    </xdr:to>
    <xdr:cxnSp macro="">
      <xdr:nvCxnSpPr>
        <xdr:cNvPr id="534" name="直線コネクタ 533"/>
        <xdr:cNvCxnSpPr/>
      </xdr:nvCxnSpPr>
      <xdr:spPr>
        <a:xfrm flipV="1">
          <a:off x="12814300" y="6309233"/>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5" name="フローチャート: 判断 534"/>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92727</xdr:rowOff>
    </xdr:from>
    <xdr:ext cx="534377" cy="259045"/>
    <xdr:sp macro="" textlink="">
      <xdr:nvSpPr>
        <xdr:cNvPr id="536" name="テキスト ボックス 535"/>
        <xdr:cNvSpPr txBox="1"/>
      </xdr:nvSpPr>
      <xdr:spPr>
        <a:xfrm>
          <a:off x="13436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7" name="フローチャート: 判断 536"/>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87869</xdr:rowOff>
    </xdr:from>
    <xdr:ext cx="534377" cy="259045"/>
    <xdr:sp macro="" textlink="">
      <xdr:nvSpPr>
        <xdr:cNvPr id="538" name="テキスト ボックス 537"/>
        <xdr:cNvSpPr txBox="1"/>
      </xdr:nvSpPr>
      <xdr:spPr>
        <a:xfrm>
          <a:off x="12547111" y="55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89757</xdr:rowOff>
    </xdr:from>
    <xdr:to>
      <xdr:col>85</xdr:col>
      <xdr:colOff>177800</xdr:colOff>
      <xdr:row>37</xdr:row>
      <xdr:rowOff>19907</xdr:rowOff>
    </xdr:to>
    <xdr:sp macro="" textlink="">
      <xdr:nvSpPr>
        <xdr:cNvPr id="544" name="楕円 543"/>
        <xdr:cNvSpPr/>
      </xdr:nvSpPr>
      <xdr:spPr>
        <a:xfrm>
          <a:off x="16268700" y="62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68184</xdr:rowOff>
    </xdr:from>
    <xdr:ext cx="534377" cy="259045"/>
    <xdr:sp macro="" textlink="">
      <xdr:nvSpPr>
        <xdr:cNvPr id="545" name="消防費該当値テキスト"/>
        <xdr:cNvSpPr txBox="1"/>
      </xdr:nvSpPr>
      <xdr:spPr>
        <a:xfrm>
          <a:off x="16370300" y="62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6509</xdr:rowOff>
    </xdr:from>
    <xdr:to>
      <xdr:col>81</xdr:col>
      <xdr:colOff>101600</xdr:colOff>
      <xdr:row>37</xdr:row>
      <xdr:rowOff>108109</xdr:rowOff>
    </xdr:to>
    <xdr:sp macro="" textlink="">
      <xdr:nvSpPr>
        <xdr:cNvPr id="546" name="楕円 545"/>
        <xdr:cNvSpPr/>
      </xdr:nvSpPr>
      <xdr:spPr>
        <a:xfrm>
          <a:off x="15430500" y="63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99236</xdr:rowOff>
    </xdr:from>
    <xdr:ext cx="534377" cy="259045"/>
    <xdr:sp macro="" textlink="">
      <xdr:nvSpPr>
        <xdr:cNvPr id="547" name="テキスト ボックス 546"/>
        <xdr:cNvSpPr txBox="1"/>
      </xdr:nvSpPr>
      <xdr:spPr>
        <a:xfrm>
          <a:off x="15214111" y="644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98139</xdr:rowOff>
    </xdr:from>
    <xdr:to>
      <xdr:col>76</xdr:col>
      <xdr:colOff>165100</xdr:colOff>
      <xdr:row>37</xdr:row>
      <xdr:rowOff>28289</xdr:rowOff>
    </xdr:to>
    <xdr:sp macro="" textlink="">
      <xdr:nvSpPr>
        <xdr:cNvPr id="548" name="楕円 547"/>
        <xdr:cNvSpPr/>
      </xdr:nvSpPr>
      <xdr:spPr>
        <a:xfrm>
          <a:off x="14541500" y="62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19416</xdr:rowOff>
    </xdr:from>
    <xdr:ext cx="534377" cy="259045"/>
    <xdr:sp macro="" textlink="">
      <xdr:nvSpPr>
        <xdr:cNvPr id="549" name="テキスト ボックス 548"/>
        <xdr:cNvSpPr txBox="1"/>
      </xdr:nvSpPr>
      <xdr:spPr>
        <a:xfrm>
          <a:off x="14325111" y="63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86233</xdr:rowOff>
    </xdr:from>
    <xdr:to>
      <xdr:col>72</xdr:col>
      <xdr:colOff>38100</xdr:colOff>
      <xdr:row>37</xdr:row>
      <xdr:rowOff>16383</xdr:rowOff>
    </xdr:to>
    <xdr:sp macro="" textlink="">
      <xdr:nvSpPr>
        <xdr:cNvPr id="550" name="楕円 549"/>
        <xdr:cNvSpPr/>
      </xdr:nvSpPr>
      <xdr:spPr>
        <a:xfrm>
          <a:off x="13652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7510</xdr:rowOff>
    </xdr:from>
    <xdr:ext cx="534377" cy="259045"/>
    <xdr:sp macro="" textlink="">
      <xdr:nvSpPr>
        <xdr:cNvPr id="551" name="テキスト ボックス 550"/>
        <xdr:cNvSpPr txBox="1"/>
      </xdr:nvSpPr>
      <xdr:spPr>
        <a:xfrm>
          <a:off x="13436111" y="63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96615</xdr:rowOff>
    </xdr:from>
    <xdr:to>
      <xdr:col>67</xdr:col>
      <xdr:colOff>101600</xdr:colOff>
      <xdr:row>37</xdr:row>
      <xdr:rowOff>26765</xdr:rowOff>
    </xdr:to>
    <xdr:sp macro="" textlink="">
      <xdr:nvSpPr>
        <xdr:cNvPr id="552" name="楕円 551"/>
        <xdr:cNvSpPr/>
      </xdr:nvSpPr>
      <xdr:spPr>
        <a:xfrm>
          <a:off x="12763500" y="62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17892</xdr:rowOff>
    </xdr:from>
    <xdr:ext cx="534377" cy="259045"/>
    <xdr:sp macro="" textlink="">
      <xdr:nvSpPr>
        <xdr:cNvPr id="553" name="テキスト ボックス 552"/>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102027</xdr:rowOff>
    </xdr:from>
    <xdr:to>
      <xdr:col>85</xdr:col>
      <xdr:colOff>127000</xdr:colOff>
      <xdr:row>56</xdr:row>
      <xdr:rowOff>120314</xdr:rowOff>
    </xdr:to>
    <xdr:cxnSp macro="">
      <xdr:nvCxnSpPr>
        <xdr:cNvPr id="581" name="直線コネクタ 580"/>
        <xdr:cNvCxnSpPr/>
      </xdr:nvCxnSpPr>
      <xdr:spPr>
        <a:xfrm>
          <a:off x="15481300" y="970322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88013</xdr:rowOff>
    </xdr:from>
    <xdr:to>
      <xdr:col>81</xdr:col>
      <xdr:colOff>50800</xdr:colOff>
      <xdr:row>56</xdr:row>
      <xdr:rowOff>102027</xdr:rowOff>
    </xdr:to>
    <xdr:cxnSp macro="">
      <xdr:nvCxnSpPr>
        <xdr:cNvPr id="584" name="直線コネクタ 583"/>
        <xdr:cNvCxnSpPr/>
      </xdr:nvCxnSpPr>
      <xdr:spPr>
        <a:xfrm>
          <a:off x="14592300" y="9517763"/>
          <a:ext cx="889000" cy="18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88013</xdr:rowOff>
    </xdr:from>
    <xdr:to>
      <xdr:col>76</xdr:col>
      <xdr:colOff>114300</xdr:colOff>
      <xdr:row>56</xdr:row>
      <xdr:rowOff>167269</xdr:rowOff>
    </xdr:to>
    <xdr:cxnSp macro="">
      <xdr:nvCxnSpPr>
        <xdr:cNvPr id="587" name="直線コネクタ 586"/>
        <xdr:cNvCxnSpPr/>
      </xdr:nvCxnSpPr>
      <xdr:spPr>
        <a:xfrm flipV="1">
          <a:off x="13703300" y="9517763"/>
          <a:ext cx="889000" cy="2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88" name="フローチャート: 判断 587"/>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16969</xdr:rowOff>
    </xdr:from>
    <xdr:ext cx="534377" cy="259045"/>
    <xdr:sp macro="" textlink="">
      <xdr:nvSpPr>
        <xdr:cNvPr id="589" name="テキスト ボックス 588"/>
        <xdr:cNvSpPr txBox="1"/>
      </xdr:nvSpPr>
      <xdr:spPr>
        <a:xfrm>
          <a:off x="14325111" y="8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137506</xdr:rowOff>
    </xdr:from>
    <xdr:to>
      <xdr:col>71</xdr:col>
      <xdr:colOff>177800</xdr:colOff>
      <xdr:row>56</xdr:row>
      <xdr:rowOff>167269</xdr:rowOff>
    </xdr:to>
    <xdr:cxnSp macro="">
      <xdr:nvCxnSpPr>
        <xdr:cNvPr id="590" name="直線コネクタ 589"/>
        <xdr:cNvCxnSpPr/>
      </xdr:nvCxnSpPr>
      <xdr:spPr>
        <a:xfrm>
          <a:off x="12814300" y="9738706"/>
          <a:ext cx="8890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145776</xdr:rowOff>
    </xdr:from>
    <xdr:to>
      <xdr:col>72</xdr:col>
      <xdr:colOff>38100</xdr:colOff>
      <xdr:row>54</xdr:row>
      <xdr:rowOff>75926</xdr:rowOff>
    </xdr:to>
    <xdr:sp macro="" textlink="">
      <xdr:nvSpPr>
        <xdr:cNvPr id="591" name="フローチャート: 判断 590"/>
        <xdr:cNvSpPr/>
      </xdr:nvSpPr>
      <xdr:spPr>
        <a:xfrm>
          <a:off x="13652500" y="923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92453</xdr:rowOff>
    </xdr:from>
    <xdr:ext cx="534377" cy="259045"/>
    <xdr:sp macro="" textlink="">
      <xdr:nvSpPr>
        <xdr:cNvPr id="592" name="テキスト ボックス 591"/>
        <xdr:cNvSpPr txBox="1"/>
      </xdr:nvSpPr>
      <xdr:spPr>
        <a:xfrm>
          <a:off x="13436111" y="90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80625</xdr:rowOff>
    </xdr:from>
    <xdr:to>
      <xdr:col>67</xdr:col>
      <xdr:colOff>101600</xdr:colOff>
      <xdr:row>55</xdr:row>
      <xdr:rowOff>10775</xdr:rowOff>
    </xdr:to>
    <xdr:sp macro="" textlink="">
      <xdr:nvSpPr>
        <xdr:cNvPr id="593" name="フローチャート: 判断 592"/>
        <xdr:cNvSpPr/>
      </xdr:nvSpPr>
      <xdr:spPr>
        <a:xfrm>
          <a:off x="127635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27302</xdr:rowOff>
    </xdr:from>
    <xdr:ext cx="534377" cy="259045"/>
    <xdr:sp macro="" textlink="">
      <xdr:nvSpPr>
        <xdr:cNvPr id="594" name="テキスト ボックス 593"/>
        <xdr:cNvSpPr txBox="1"/>
      </xdr:nvSpPr>
      <xdr:spPr>
        <a:xfrm>
          <a:off x="12547111" y="91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69514</xdr:rowOff>
    </xdr:from>
    <xdr:to>
      <xdr:col>85</xdr:col>
      <xdr:colOff>177800</xdr:colOff>
      <xdr:row>56</xdr:row>
      <xdr:rowOff>171114</xdr:rowOff>
    </xdr:to>
    <xdr:sp macro="" textlink="">
      <xdr:nvSpPr>
        <xdr:cNvPr id="600" name="楕円 599"/>
        <xdr:cNvSpPr/>
      </xdr:nvSpPr>
      <xdr:spPr>
        <a:xfrm>
          <a:off x="16268700" y="96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47941</xdr:rowOff>
    </xdr:from>
    <xdr:ext cx="534377" cy="259045"/>
    <xdr:sp macro="" textlink="">
      <xdr:nvSpPr>
        <xdr:cNvPr id="601" name="教育費該当値テキスト"/>
        <xdr:cNvSpPr txBox="1"/>
      </xdr:nvSpPr>
      <xdr:spPr>
        <a:xfrm>
          <a:off x="16370300" y="96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51227</xdr:rowOff>
    </xdr:from>
    <xdr:to>
      <xdr:col>81</xdr:col>
      <xdr:colOff>101600</xdr:colOff>
      <xdr:row>56</xdr:row>
      <xdr:rowOff>152827</xdr:rowOff>
    </xdr:to>
    <xdr:sp macro="" textlink="">
      <xdr:nvSpPr>
        <xdr:cNvPr id="602" name="楕円 601"/>
        <xdr:cNvSpPr/>
      </xdr:nvSpPr>
      <xdr:spPr>
        <a:xfrm>
          <a:off x="15430500" y="96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143954</xdr:rowOff>
    </xdr:from>
    <xdr:ext cx="534377" cy="259045"/>
    <xdr:sp macro="" textlink="">
      <xdr:nvSpPr>
        <xdr:cNvPr id="603" name="テキスト ボックス 602"/>
        <xdr:cNvSpPr txBox="1"/>
      </xdr:nvSpPr>
      <xdr:spPr>
        <a:xfrm>
          <a:off x="15214111" y="97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37213</xdr:rowOff>
    </xdr:from>
    <xdr:to>
      <xdr:col>76</xdr:col>
      <xdr:colOff>165100</xdr:colOff>
      <xdr:row>55</xdr:row>
      <xdr:rowOff>138813</xdr:rowOff>
    </xdr:to>
    <xdr:sp macro="" textlink="">
      <xdr:nvSpPr>
        <xdr:cNvPr id="604" name="楕円 603"/>
        <xdr:cNvSpPr/>
      </xdr:nvSpPr>
      <xdr:spPr>
        <a:xfrm>
          <a:off x="14541500" y="94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129940</xdr:rowOff>
    </xdr:from>
    <xdr:ext cx="534377" cy="259045"/>
    <xdr:sp macro="" textlink="">
      <xdr:nvSpPr>
        <xdr:cNvPr id="605" name="テキスト ボックス 604"/>
        <xdr:cNvSpPr txBox="1"/>
      </xdr:nvSpPr>
      <xdr:spPr>
        <a:xfrm>
          <a:off x="14325111" y="955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116469</xdr:rowOff>
    </xdr:from>
    <xdr:to>
      <xdr:col>72</xdr:col>
      <xdr:colOff>38100</xdr:colOff>
      <xdr:row>57</xdr:row>
      <xdr:rowOff>46619</xdr:rowOff>
    </xdr:to>
    <xdr:sp macro="" textlink="">
      <xdr:nvSpPr>
        <xdr:cNvPr id="606" name="楕円 605"/>
        <xdr:cNvSpPr/>
      </xdr:nvSpPr>
      <xdr:spPr>
        <a:xfrm>
          <a:off x="13652500" y="971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37746</xdr:rowOff>
    </xdr:from>
    <xdr:ext cx="534377" cy="259045"/>
    <xdr:sp macro="" textlink="">
      <xdr:nvSpPr>
        <xdr:cNvPr id="607" name="テキスト ボックス 606"/>
        <xdr:cNvSpPr txBox="1"/>
      </xdr:nvSpPr>
      <xdr:spPr>
        <a:xfrm>
          <a:off x="13436111" y="981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86706</xdr:rowOff>
    </xdr:from>
    <xdr:to>
      <xdr:col>67</xdr:col>
      <xdr:colOff>101600</xdr:colOff>
      <xdr:row>57</xdr:row>
      <xdr:rowOff>16856</xdr:rowOff>
    </xdr:to>
    <xdr:sp macro="" textlink="">
      <xdr:nvSpPr>
        <xdr:cNvPr id="608" name="楕円 607"/>
        <xdr:cNvSpPr/>
      </xdr:nvSpPr>
      <xdr:spPr>
        <a:xfrm>
          <a:off x="12763500" y="96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7983</xdr:rowOff>
    </xdr:from>
    <xdr:ext cx="534377" cy="259045"/>
    <xdr:sp macro="" textlink="">
      <xdr:nvSpPr>
        <xdr:cNvPr id="609" name="テキスト ボックス 608"/>
        <xdr:cNvSpPr txBox="1"/>
      </xdr:nvSpPr>
      <xdr:spPr>
        <a:xfrm>
          <a:off x="12547111" y="978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50419</xdr:rowOff>
    </xdr:from>
    <xdr:to>
      <xdr:col>81</xdr:col>
      <xdr:colOff>50800</xdr:colOff>
      <xdr:row>79</xdr:row>
      <xdr:rowOff>44450</xdr:rowOff>
    </xdr:to>
    <xdr:cxnSp macro="">
      <xdr:nvCxnSpPr>
        <xdr:cNvPr id="641" name="直線コネクタ 640"/>
        <xdr:cNvCxnSpPr/>
      </xdr:nvCxnSpPr>
      <xdr:spPr>
        <a:xfrm>
          <a:off x="14592300" y="13423519"/>
          <a:ext cx="889000" cy="1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50419</xdr:rowOff>
    </xdr:from>
    <xdr:to>
      <xdr:col>76</xdr:col>
      <xdr:colOff>114300</xdr:colOff>
      <xdr:row>79</xdr:row>
      <xdr:rowOff>41911</xdr:rowOff>
    </xdr:to>
    <xdr:cxnSp macro="">
      <xdr:nvCxnSpPr>
        <xdr:cNvPr id="644" name="直線コネクタ 643"/>
        <xdr:cNvCxnSpPr/>
      </xdr:nvCxnSpPr>
      <xdr:spPr>
        <a:xfrm flipV="1">
          <a:off x="13703300" y="13423519"/>
          <a:ext cx="889000" cy="1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5" name="フローチャート: 判断 644"/>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6" name="テキスト ボックス 645"/>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41911</xdr:rowOff>
    </xdr:from>
    <xdr:to>
      <xdr:col>71</xdr:col>
      <xdr:colOff>177800</xdr:colOff>
      <xdr:row>79</xdr:row>
      <xdr:rowOff>44450</xdr:rowOff>
    </xdr:to>
    <xdr:cxnSp macro="">
      <xdr:nvCxnSpPr>
        <xdr:cNvPr id="647" name="直線コネクタ 646"/>
        <xdr:cNvCxnSpPr/>
      </xdr:nvCxnSpPr>
      <xdr:spPr>
        <a:xfrm flipV="1">
          <a:off x="12814300" y="135864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48" name="フローチャート: 判断 647"/>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49" name="テキスト ボックス 648"/>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50" name="フローチャート: 判断 649"/>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51" name="テキスト ボックス 650"/>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171069</xdr:rowOff>
    </xdr:from>
    <xdr:to>
      <xdr:col>76</xdr:col>
      <xdr:colOff>165100</xdr:colOff>
      <xdr:row>78</xdr:row>
      <xdr:rowOff>101219</xdr:rowOff>
    </xdr:to>
    <xdr:sp macro="" textlink="">
      <xdr:nvSpPr>
        <xdr:cNvPr id="661" name="楕円 660"/>
        <xdr:cNvSpPr/>
      </xdr:nvSpPr>
      <xdr:spPr>
        <a:xfrm>
          <a:off x="14541500" y="133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92346</xdr:rowOff>
    </xdr:from>
    <xdr:ext cx="469744" cy="259045"/>
    <xdr:sp macro="" textlink="">
      <xdr:nvSpPr>
        <xdr:cNvPr id="662" name="テキスト ボックス 661"/>
        <xdr:cNvSpPr txBox="1"/>
      </xdr:nvSpPr>
      <xdr:spPr>
        <a:xfrm>
          <a:off x="14357428" y="134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162561</xdr:rowOff>
    </xdr:from>
    <xdr:to>
      <xdr:col>72</xdr:col>
      <xdr:colOff>38100</xdr:colOff>
      <xdr:row>79</xdr:row>
      <xdr:rowOff>92711</xdr:rowOff>
    </xdr:to>
    <xdr:sp macro="" textlink="">
      <xdr:nvSpPr>
        <xdr:cNvPr id="663" name="楕円 662"/>
        <xdr:cNvSpPr/>
      </xdr:nvSpPr>
      <xdr:spPr>
        <a:xfrm>
          <a:off x="13652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83838</xdr:rowOff>
    </xdr:from>
    <xdr:ext cx="313932" cy="259045"/>
    <xdr:sp macro="" textlink="">
      <xdr:nvSpPr>
        <xdr:cNvPr id="664" name="テキスト ボックス 663"/>
        <xdr:cNvSpPr txBox="1"/>
      </xdr:nvSpPr>
      <xdr:spPr>
        <a:xfrm>
          <a:off x="13546333" y="136283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83883</xdr:rowOff>
    </xdr:from>
    <xdr:to>
      <xdr:col>85</xdr:col>
      <xdr:colOff>127000</xdr:colOff>
      <xdr:row>96</xdr:row>
      <xdr:rowOff>90856</xdr:rowOff>
    </xdr:to>
    <xdr:cxnSp macro="">
      <xdr:nvCxnSpPr>
        <xdr:cNvPr id="695" name="直線コネクタ 694"/>
        <xdr:cNvCxnSpPr/>
      </xdr:nvCxnSpPr>
      <xdr:spPr>
        <a:xfrm>
          <a:off x="15481300" y="16543083"/>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83883</xdr:rowOff>
    </xdr:from>
    <xdr:to>
      <xdr:col>81</xdr:col>
      <xdr:colOff>50800</xdr:colOff>
      <xdr:row>96</xdr:row>
      <xdr:rowOff>101333</xdr:rowOff>
    </xdr:to>
    <xdr:cxnSp macro="">
      <xdr:nvCxnSpPr>
        <xdr:cNvPr id="698" name="直線コネクタ 697"/>
        <xdr:cNvCxnSpPr/>
      </xdr:nvCxnSpPr>
      <xdr:spPr>
        <a:xfrm flipV="1">
          <a:off x="14592300" y="16543083"/>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101333</xdr:rowOff>
    </xdr:from>
    <xdr:to>
      <xdr:col>76</xdr:col>
      <xdr:colOff>114300</xdr:colOff>
      <xdr:row>96</xdr:row>
      <xdr:rowOff>112764</xdr:rowOff>
    </xdr:to>
    <xdr:cxnSp macro="">
      <xdr:nvCxnSpPr>
        <xdr:cNvPr id="701" name="直線コネクタ 700"/>
        <xdr:cNvCxnSpPr/>
      </xdr:nvCxnSpPr>
      <xdr:spPr>
        <a:xfrm flipV="1">
          <a:off x="13703300" y="1656053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2" name="フローチャート: 判断 701"/>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3" name="テキスト ボックス 702"/>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104457</xdr:rowOff>
    </xdr:from>
    <xdr:to>
      <xdr:col>71</xdr:col>
      <xdr:colOff>177800</xdr:colOff>
      <xdr:row>96</xdr:row>
      <xdr:rowOff>112764</xdr:rowOff>
    </xdr:to>
    <xdr:cxnSp macro="">
      <xdr:nvCxnSpPr>
        <xdr:cNvPr id="704" name="直線コネクタ 703"/>
        <xdr:cNvCxnSpPr/>
      </xdr:nvCxnSpPr>
      <xdr:spPr>
        <a:xfrm>
          <a:off x="12814300" y="16563657"/>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5" name="フローチャート: 判断 704"/>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6" name="テキスト ボックス 705"/>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7" name="フローチャート: 判断 706"/>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08" name="テキスト ボックス 707"/>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40056</xdr:rowOff>
    </xdr:from>
    <xdr:to>
      <xdr:col>85</xdr:col>
      <xdr:colOff>177800</xdr:colOff>
      <xdr:row>96</xdr:row>
      <xdr:rowOff>141656</xdr:rowOff>
    </xdr:to>
    <xdr:sp macro="" textlink="">
      <xdr:nvSpPr>
        <xdr:cNvPr id="714" name="楕円 713"/>
        <xdr:cNvSpPr/>
      </xdr:nvSpPr>
      <xdr:spPr>
        <a:xfrm>
          <a:off x="16268700" y="164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18483</xdr:rowOff>
    </xdr:from>
    <xdr:ext cx="534377" cy="259045"/>
    <xdr:sp macro="" textlink="">
      <xdr:nvSpPr>
        <xdr:cNvPr id="715" name="公債費該当値テキスト"/>
        <xdr:cNvSpPr txBox="1"/>
      </xdr:nvSpPr>
      <xdr:spPr>
        <a:xfrm>
          <a:off x="16370300" y="164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33083</xdr:rowOff>
    </xdr:from>
    <xdr:to>
      <xdr:col>81</xdr:col>
      <xdr:colOff>101600</xdr:colOff>
      <xdr:row>96</xdr:row>
      <xdr:rowOff>134683</xdr:rowOff>
    </xdr:to>
    <xdr:sp macro="" textlink="">
      <xdr:nvSpPr>
        <xdr:cNvPr id="716" name="楕円 715"/>
        <xdr:cNvSpPr/>
      </xdr:nvSpPr>
      <xdr:spPr>
        <a:xfrm>
          <a:off x="15430500" y="16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125810</xdr:rowOff>
    </xdr:from>
    <xdr:ext cx="534377" cy="259045"/>
    <xdr:sp macro="" textlink="">
      <xdr:nvSpPr>
        <xdr:cNvPr id="717" name="テキスト ボックス 716"/>
        <xdr:cNvSpPr txBox="1"/>
      </xdr:nvSpPr>
      <xdr:spPr>
        <a:xfrm>
          <a:off x="15214111" y="165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50533</xdr:rowOff>
    </xdr:from>
    <xdr:to>
      <xdr:col>76</xdr:col>
      <xdr:colOff>165100</xdr:colOff>
      <xdr:row>96</xdr:row>
      <xdr:rowOff>152133</xdr:rowOff>
    </xdr:to>
    <xdr:sp macro="" textlink="">
      <xdr:nvSpPr>
        <xdr:cNvPr id="718" name="楕円 717"/>
        <xdr:cNvSpPr/>
      </xdr:nvSpPr>
      <xdr:spPr>
        <a:xfrm>
          <a:off x="14541500" y="165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143260</xdr:rowOff>
    </xdr:from>
    <xdr:ext cx="534377" cy="259045"/>
    <xdr:sp macro="" textlink="">
      <xdr:nvSpPr>
        <xdr:cNvPr id="719" name="テキスト ボックス 718"/>
        <xdr:cNvSpPr txBox="1"/>
      </xdr:nvSpPr>
      <xdr:spPr>
        <a:xfrm>
          <a:off x="14325111" y="166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61964</xdr:rowOff>
    </xdr:from>
    <xdr:to>
      <xdr:col>72</xdr:col>
      <xdr:colOff>38100</xdr:colOff>
      <xdr:row>96</xdr:row>
      <xdr:rowOff>163564</xdr:rowOff>
    </xdr:to>
    <xdr:sp macro="" textlink="">
      <xdr:nvSpPr>
        <xdr:cNvPr id="720" name="楕円 719"/>
        <xdr:cNvSpPr/>
      </xdr:nvSpPr>
      <xdr:spPr>
        <a:xfrm>
          <a:off x="13652500" y="165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154691</xdr:rowOff>
    </xdr:from>
    <xdr:ext cx="534377" cy="259045"/>
    <xdr:sp macro="" textlink="">
      <xdr:nvSpPr>
        <xdr:cNvPr id="721" name="テキスト ボックス 720"/>
        <xdr:cNvSpPr txBox="1"/>
      </xdr:nvSpPr>
      <xdr:spPr>
        <a:xfrm>
          <a:off x="13436111" y="166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53657</xdr:rowOff>
    </xdr:from>
    <xdr:to>
      <xdr:col>67</xdr:col>
      <xdr:colOff>101600</xdr:colOff>
      <xdr:row>96</xdr:row>
      <xdr:rowOff>155257</xdr:rowOff>
    </xdr:to>
    <xdr:sp macro="" textlink="">
      <xdr:nvSpPr>
        <xdr:cNvPr id="722" name="楕円 721"/>
        <xdr:cNvSpPr/>
      </xdr:nvSpPr>
      <xdr:spPr>
        <a:xfrm>
          <a:off x="12763500" y="165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146384</xdr:rowOff>
    </xdr:from>
    <xdr:ext cx="534377" cy="259045"/>
    <xdr:sp macro="" textlink="">
      <xdr:nvSpPr>
        <xdr:cNvPr id="723" name="テキスト ボックス 722"/>
        <xdr:cNvSpPr txBox="1"/>
      </xdr:nvSpPr>
      <xdr:spPr>
        <a:xfrm>
          <a:off x="12547111" y="166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7" name="フローチャート: 判断 756"/>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135018</xdr:rowOff>
    </xdr:from>
    <xdr:ext cx="378565" cy="259045"/>
    <xdr:sp macro="" textlink="">
      <xdr:nvSpPr>
        <xdr:cNvPr id="758" name="テキスト ボックス 757"/>
        <xdr:cNvSpPr txBox="1"/>
      </xdr:nvSpPr>
      <xdr:spPr>
        <a:xfrm>
          <a:off x="2024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60" name="フローチャート: 判断 759"/>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118330</xdr:rowOff>
    </xdr:from>
    <xdr:ext cx="378565" cy="259045"/>
    <xdr:sp macro="" textlink="">
      <xdr:nvSpPr>
        <xdr:cNvPr id="761" name="テキスト ボックス 760"/>
        <xdr:cNvSpPr txBox="1"/>
      </xdr:nvSpPr>
      <xdr:spPr>
        <a:xfrm>
          <a:off x="19356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2" name="フローチャート: 判断 761"/>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63" name="テキスト ボックス 762"/>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前年度に比べて、土木費の一人当たりコストが＋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％となっている。主な要因としては、びん沼自然公園の整備や主要な幹線道路の整備工事を実施したことによるものである。また、総務費も＋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％と前年度に比べ増加しているが、今後公共施設の老朽化に伴う更新工事が見込まれているため、公共施設整備基金へ計画的な積立を行ったことによるものである。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一方、商工費については△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％となっているが、事業の進捗による農地耕作条件改善事業費負担金の減が主な要因となっている。その他の費用についてはおおむね横ばいとなっており、類似団体内の平均を下回っている状況である。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歳出総額に対する一人当たりのコストは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359,816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円増加しているため、適正な予算執行となるよう努める。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財政調整基金は、歳入歳出の決算見合いや後年度の財政需要等を考慮した結果、取り崩しを行わなかった。そのため、令和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年度決算確定に伴い発生した決算剰余金の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が財政調整基金残高の増に大きく影響し、財政調整基金残高比率は前年度より増加した。実質収支額比率は、実質単年度収支の比率が大きくマイナスとなっていることが示すとおり、算出に用いる分子の実質収支額が前年度比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千万円減少したことで下がったが、令和元年度や令和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年度と比較すると高い数値を維持している。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今後も、「健全な財政運営に関する条例」に基づき設定した財政調整基金比率の目標値を維持できるよう努める。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各会計ともすべて黒字となっており、健全な財政状態を維持している。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85</v>
      </c>
      <c r="C2" s="182"/>
      <c r="D2" s="183"/>
    </row>
    <row r="3" spans="1:119" ht="18.75" customHeight="1" thickBot="1">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41708606</v>
      </c>
      <c r="BO4" s="371"/>
      <c r="BP4" s="371"/>
      <c r="BQ4" s="371"/>
      <c r="BR4" s="371"/>
      <c r="BS4" s="371"/>
      <c r="BT4" s="371"/>
      <c r="BU4" s="372"/>
      <c r="BV4" s="370">
        <v>40410221</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6.8</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40601329</v>
      </c>
      <c r="BO5" s="408"/>
      <c r="BP5" s="408"/>
      <c r="BQ5" s="408"/>
      <c r="BR5" s="408"/>
      <c r="BS5" s="408"/>
      <c r="BT5" s="408"/>
      <c r="BU5" s="409"/>
      <c r="BV5" s="407">
        <v>38004997</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90.5</v>
      </c>
      <c r="CU5" s="405"/>
      <c r="CV5" s="405"/>
      <c r="CW5" s="405"/>
      <c r="CX5" s="405"/>
      <c r="CY5" s="405"/>
      <c r="CZ5" s="405"/>
      <c r="DA5" s="406"/>
      <c r="DB5" s="404">
        <v>87.3</v>
      </c>
      <c r="DC5" s="405"/>
      <c r="DD5" s="405"/>
      <c r="DE5" s="405"/>
      <c r="DF5" s="405"/>
      <c r="DG5" s="405"/>
      <c r="DH5" s="405"/>
      <c r="DI5" s="406"/>
    </row>
    <row r="6" spans="1:119" ht="18.75" customHeight="1">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98</v>
      </c>
      <c r="AV6" s="440"/>
      <c r="AW6" s="440"/>
      <c r="AX6" s="440"/>
      <c r="AY6" s="441" t="s">
        <v>106</v>
      </c>
      <c r="AZ6" s="442"/>
      <c r="BA6" s="442"/>
      <c r="BB6" s="442"/>
      <c r="BC6" s="442"/>
      <c r="BD6" s="442"/>
      <c r="BE6" s="442"/>
      <c r="BF6" s="442"/>
      <c r="BG6" s="442"/>
      <c r="BH6" s="442"/>
      <c r="BI6" s="442"/>
      <c r="BJ6" s="442"/>
      <c r="BK6" s="442"/>
      <c r="BL6" s="442"/>
      <c r="BM6" s="443"/>
      <c r="BN6" s="407">
        <v>1107277</v>
      </c>
      <c r="BO6" s="408"/>
      <c r="BP6" s="408"/>
      <c r="BQ6" s="408"/>
      <c r="BR6" s="408"/>
      <c r="BS6" s="408"/>
      <c r="BT6" s="408"/>
      <c r="BU6" s="409"/>
      <c r="BV6" s="407">
        <v>2405224</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92.6</v>
      </c>
      <c r="CU6" s="445"/>
      <c r="CV6" s="445"/>
      <c r="CW6" s="445"/>
      <c r="CX6" s="445"/>
      <c r="CY6" s="445"/>
      <c r="CZ6" s="445"/>
      <c r="DA6" s="446"/>
      <c r="DB6" s="444">
        <v>93.1</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109</v>
      </c>
      <c r="AV7" s="440"/>
      <c r="AW7" s="440"/>
      <c r="AX7" s="440"/>
      <c r="AY7" s="441" t="s">
        <v>110</v>
      </c>
      <c r="AZ7" s="442"/>
      <c r="BA7" s="442"/>
      <c r="BB7" s="442"/>
      <c r="BC7" s="442"/>
      <c r="BD7" s="442"/>
      <c r="BE7" s="442"/>
      <c r="BF7" s="442"/>
      <c r="BG7" s="442"/>
      <c r="BH7" s="442"/>
      <c r="BI7" s="442"/>
      <c r="BJ7" s="442"/>
      <c r="BK7" s="442"/>
      <c r="BL7" s="442"/>
      <c r="BM7" s="443"/>
      <c r="BN7" s="407">
        <v>215051</v>
      </c>
      <c r="BO7" s="408"/>
      <c r="BP7" s="408"/>
      <c r="BQ7" s="408"/>
      <c r="BR7" s="408"/>
      <c r="BS7" s="408"/>
      <c r="BT7" s="408"/>
      <c r="BU7" s="409"/>
      <c r="BV7" s="407">
        <v>896270</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21863712</v>
      </c>
      <c r="CU7" s="408"/>
      <c r="CV7" s="408"/>
      <c r="CW7" s="408"/>
      <c r="CX7" s="408"/>
      <c r="CY7" s="408"/>
      <c r="CZ7" s="408"/>
      <c r="DA7" s="409"/>
      <c r="DB7" s="407">
        <v>22322737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98</v>
      </c>
      <c r="AV8" s="440"/>
      <c r="AW8" s="440"/>
      <c r="AX8" s="440"/>
      <c r="AY8" s="441" t="s">
        <v>113</v>
      </c>
      <c r="AZ8" s="442"/>
      <c r="BA8" s="442"/>
      <c r="BB8" s="442"/>
      <c r="BC8" s="442"/>
      <c r="BD8" s="442"/>
      <c r="BE8" s="442"/>
      <c r="BF8" s="442"/>
      <c r="BG8" s="442"/>
      <c r="BH8" s="442"/>
      <c r="BI8" s="442"/>
      <c r="BJ8" s="442"/>
      <c r="BK8" s="442"/>
      <c r="BL8" s="442"/>
      <c r="BM8" s="443"/>
      <c r="BN8" s="407">
        <v>892226</v>
      </c>
      <c r="BO8" s="408"/>
      <c r="BP8" s="408"/>
      <c r="BQ8" s="408"/>
      <c r="BR8" s="408"/>
      <c r="BS8" s="408"/>
      <c r="BT8" s="408"/>
      <c r="BU8" s="409"/>
      <c r="BV8" s="407">
        <v>1508954</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v>
      </c>
      <c r="CU8" s="448"/>
      <c r="CV8" s="448"/>
      <c r="CW8" s="448"/>
      <c r="CX8" s="448"/>
      <c r="CY8" s="448"/>
      <c r="CZ8" s="448"/>
      <c r="DA8" s="449"/>
      <c r="DB8" s="447">
        <v>0.82</v>
      </c>
      <c r="DC8" s="448"/>
      <c r="DD8" s="448"/>
      <c r="DE8" s="448"/>
      <c r="DF8" s="448"/>
      <c r="DG8" s="448"/>
      <c r="DH8" s="448"/>
      <c r="DI8" s="449"/>
    </row>
    <row r="9" spans="1:119" ht="18.75" customHeight="1" thickBot="1">
      <c r="A9" s="181"/>
      <c r="B9" s="401" t="s">
        <v>115</v>
      </c>
      <c r="C9" s="402"/>
      <c r="D9" s="402"/>
      <c r="E9" s="402"/>
      <c r="F9" s="402"/>
      <c r="G9" s="402"/>
      <c r="H9" s="402"/>
      <c r="I9" s="402"/>
      <c r="J9" s="402"/>
      <c r="K9" s="450"/>
      <c r="L9" s="451" t="s">
        <v>116</v>
      </c>
      <c r="M9" s="452"/>
      <c r="N9" s="452"/>
      <c r="O9" s="452"/>
      <c r="P9" s="452"/>
      <c r="Q9" s="453"/>
      <c r="R9" s="454">
        <v>111859</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-616728</v>
      </c>
      <c r="BO9" s="408"/>
      <c r="BP9" s="408"/>
      <c r="BQ9" s="408"/>
      <c r="BR9" s="408"/>
      <c r="BS9" s="408"/>
      <c r="BT9" s="408"/>
      <c r="BU9" s="409"/>
      <c r="BV9" s="407">
        <v>713123</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10.6</v>
      </c>
      <c r="CU9" s="405"/>
      <c r="CV9" s="405"/>
      <c r="CW9" s="405"/>
      <c r="CX9" s="405"/>
      <c r="CY9" s="405"/>
      <c r="CZ9" s="405"/>
      <c r="DA9" s="406"/>
      <c r="DB9" s="404">
        <v>11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122</v>
      </c>
      <c r="M10" s="437"/>
      <c r="N10" s="437"/>
      <c r="O10" s="437"/>
      <c r="P10" s="437"/>
      <c r="Q10" s="438"/>
      <c r="R10" s="458">
        <v>108102</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119</v>
      </c>
      <c r="AV10" s="440"/>
      <c r="AW10" s="440"/>
      <c r="AX10" s="440"/>
      <c r="AY10" s="441" t="s">
        <v>124</v>
      </c>
      <c r="AZ10" s="442"/>
      <c r="BA10" s="442"/>
      <c r="BB10" s="442"/>
      <c r="BC10" s="442"/>
      <c r="BD10" s="442"/>
      <c r="BE10" s="442"/>
      <c r="BF10" s="442"/>
      <c r="BG10" s="442"/>
      <c r="BH10" s="442"/>
      <c r="BI10" s="442"/>
      <c r="BJ10" s="442"/>
      <c r="BK10" s="442"/>
      <c r="BL10" s="442"/>
      <c r="BM10" s="443"/>
      <c r="BN10" s="407">
        <v>751</v>
      </c>
      <c r="BO10" s="408"/>
      <c r="BP10" s="408"/>
      <c r="BQ10" s="408"/>
      <c r="BR10" s="408"/>
      <c r="BS10" s="408"/>
      <c r="BT10" s="408"/>
      <c r="BU10" s="409"/>
      <c r="BV10" s="407">
        <v>560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c r="A12" s="181"/>
      <c r="B12" s="467" t="s">
        <v>133</v>
      </c>
      <c r="C12" s="468"/>
      <c r="D12" s="468"/>
      <c r="E12" s="468"/>
      <c r="F12" s="468"/>
      <c r="G12" s="468"/>
      <c r="H12" s="468"/>
      <c r="I12" s="468"/>
      <c r="J12" s="468"/>
      <c r="K12" s="469"/>
      <c r="L12" s="476" t="s">
        <v>134</v>
      </c>
      <c r="M12" s="477"/>
      <c r="N12" s="477"/>
      <c r="O12" s="477"/>
      <c r="P12" s="477"/>
      <c r="Q12" s="478"/>
      <c r="R12" s="479">
        <v>112839</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119</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132</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109953</v>
      </c>
      <c r="S13" s="492"/>
      <c r="T13" s="492"/>
      <c r="U13" s="492"/>
      <c r="V13" s="493"/>
      <c r="W13" s="423" t="s">
        <v>142</v>
      </c>
      <c r="X13" s="424"/>
      <c r="Y13" s="424"/>
      <c r="Z13" s="424"/>
      <c r="AA13" s="424"/>
      <c r="AB13" s="414"/>
      <c r="AC13" s="458">
        <v>683</v>
      </c>
      <c r="AD13" s="459"/>
      <c r="AE13" s="459"/>
      <c r="AF13" s="459"/>
      <c r="AG13" s="501"/>
      <c r="AH13" s="458">
        <v>675</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-615977</v>
      </c>
      <c r="BO13" s="408"/>
      <c r="BP13" s="408"/>
      <c r="BQ13" s="408"/>
      <c r="BR13" s="408"/>
      <c r="BS13" s="408"/>
      <c r="BT13" s="408"/>
      <c r="BU13" s="409"/>
      <c r="BV13" s="407">
        <v>713683</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2.5</v>
      </c>
      <c r="CU13" s="405"/>
      <c r="CV13" s="405"/>
      <c r="CW13" s="405"/>
      <c r="CX13" s="405"/>
      <c r="CY13" s="405"/>
      <c r="CZ13" s="405"/>
      <c r="DA13" s="406"/>
      <c r="DB13" s="404">
        <v>2.5</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112420</v>
      </c>
      <c r="S14" s="492"/>
      <c r="T14" s="492"/>
      <c r="U14" s="492"/>
      <c r="V14" s="493"/>
      <c r="W14" s="397"/>
      <c r="X14" s="398"/>
      <c r="Y14" s="398"/>
      <c r="Z14" s="398"/>
      <c r="AA14" s="398"/>
      <c r="AB14" s="387"/>
      <c r="AC14" s="494">
        <v>1.4</v>
      </c>
      <c r="AD14" s="495"/>
      <c r="AE14" s="495"/>
      <c r="AF14" s="495"/>
      <c r="AG14" s="496"/>
      <c r="AH14" s="494">
        <v>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150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151</v>
      </c>
      <c r="N15" s="499"/>
      <c r="O15" s="499"/>
      <c r="P15" s="499"/>
      <c r="Q15" s="500"/>
      <c r="R15" s="491">
        <v>109707</v>
      </c>
      <c r="S15" s="492"/>
      <c r="T15" s="492"/>
      <c r="U15" s="492"/>
      <c r="V15" s="493"/>
      <c r="W15" s="423" t="s">
        <v>152</v>
      </c>
      <c r="X15" s="424"/>
      <c r="Y15" s="424"/>
      <c r="Z15" s="424"/>
      <c r="AA15" s="424"/>
      <c r="AB15" s="414"/>
      <c r="AC15" s="458">
        <v>9971</v>
      </c>
      <c r="AD15" s="459"/>
      <c r="AE15" s="459"/>
      <c r="AF15" s="459"/>
      <c r="AG15" s="501"/>
      <c r="AH15" s="458">
        <v>10894</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13885467</v>
      </c>
      <c r="BO15" s="371"/>
      <c r="BP15" s="371"/>
      <c r="BQ15" s="371"/>
      <c r="BR15" s="371"/>
      <c r="BS15" s="371"/>
      <c r="BT15" s="371"/>
      <c r="BU15" s="372"/>
      <c r="BV15" s="370">
        <v>13159578</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20.399999999999999</v>
      </c>
      <c r="AD16" s="495"/>
      <c r="AE16" s="495"/>
      <c r="AF16" s="495"/>
      <c r="AG16" s="496"/>
      <c r="AH16" s="494">
        <v>22.9</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17591437</v>
      </c>
      <c r="BO16" s="408"/>
      <c r="BP16" s="408"/>
      <c r="BQ16" s="408"/>
      <c r="BR16" s="408"/>
      <c r="BS16" s="408"/>
      <c r="BT16" s="408"/>
      <c r="BU16" s="409"/>
      <c r="BV16" s="407">
        <v>16820516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38227</v>
      </c>
      <c r="AD17" s="459"/>
      <c r="AE17" s="459"/>
      <c r="AF17" s="459"/>
      <c r="AG17" s="501"/>
      <c r="AH17" s="458">
        <v>36079</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17638443</v>
      </c>
      <c r="BO17" s="408"/>
      <c r="BP17" s="408"/>
      <c r="BQ17" s="408"/>
      <c r="BR17" s="408"/>
      <c r="BS17" s="408"/>
      <c r="BT17" s="408"/>
      <c r="BU17" s="409"/>
      <c r="BV17" s="407">
        <v>16709983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162</v>
      </c>
      <c r="C18" s="450"/>
      <c r="D18" s="450"/>
      <c r="E18" s="530"/>
      <c r="F18" s="530"/>
      <c r="G18" s="530"/>
      <c r="H18" s="530"/>
      <c r="I18" s="530"/>
      <c r="J18" s="530"/>
      <c r="K18" s="530"/>
      <c r="L18" s="531">
        <v>19.77</v>
      </c>
      <c r="M18" s="531"/>
      <c r="N18" s="531"/>
      <c r="O18" s="531"/>
      <c r="P18" s="531"/>
      <c r="Q18" s="531"/>
      <c r="R18" s="532"/>
      <c r="S18" s="532"/>
      <c r="T18" s="532"/>
      <c r="U18" s="532"/>
      <c r="V18" s="533"/>
      <c r="W18" s="425"/>
      <c r="X18" s="426"/>
      <c r="Y18" s="426"/>
      <c r="Z18" s="426"/>
      <c r="AA18" s="426"/>
      <c r="AB18" s="417"/>
      <c r="AC18" s="534">
        <v>78.2</v>
      </c>
      <c r="AD18" s="535"/>
      <c r="AE18" s="535"/>
      <c r="AF18" s="535"/>
      <c r="AG18" s="536"/>
      <c r="AH18" s="534">
        <v>75.7</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20301128</v>
      </c>
      <c r="BO18" s="408"/>
      <c r="BP18" s="408"/>
      <c r="BQ18" s="408"/>
      <c r="BR18" s="408"/>
      <c r="BS18" s="408"/>
      <c r="BT18" s="408"/>
      <c r="BU18" s="409"/>
      <c r="BV18" s="407">
        <v>19766143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164</v>
      </c>
      <c r="C19" s="450"/>
      <c r="D19" s="450"/>
      <c r="E19" s="530"/>
      <c r="F19" s="530"/>
      <c r="G19" s="530"/>
      <c r="H19" s="530"/>
      <c r="I19" s="530"/>
      <c r="J19" s="530"/>
      <c r="K19" s="530"/>
      <c r="L19" s="538">
        <v>5658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26131539</v>
      </c>
      <c r="BO19" s="408"/>
      <c r="BP19" s="408"/>
      <c r="BQ19" s="408"/>
      <c r="BR19" s="408"/>
      <c r="BS19" s="408"/>
      <c r="BT19" s="408"/>
      <c r="BU19" s="409"/>
      <c r="BV19" s="407">
        <v>25503069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166</v>
      </c>
      <c r="C20" s="450"/>
      <c r="D20" s="450"/>
      <c r="E20" s="530"/>
      <c r="F20" s="530"/>
      <c r="G20" s="530"/>
      <c r="H20" s="530"/>
      <c r="I20" s="530"/>
      <c r="J20" s="530"/>
      <c r="K20" s="530"/>
      <c r="L20" s="538">
        <v>50979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24766479</v>
      </c>
      <c r="BO22" s="371"/>
      <c r="BP22" s="371"/>
      <c r="BQ22" s="371"/>
      <c r="BR22" s="371"/>
      <c r="BS22" s="371"/>
      <c r="BT22" s="371"/>
      <c r="BU22" s="372"/>
      <c r="BV22" s="370">
        <v>24319949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17644683</v>
      </c>
      <c r="BO23" s="408"/>
      <c r="BP23" s="408"/>
      <c r="BQ23" s="408"/>
      <c r="BR23" s="408"/>
      <c r="BS23" s="408"/>
      <c r="BT23" s="408"/>
      <c r="BU23" s="409"/>
      <c r="BV23" s="407">
        <v>17896221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176</v>
      </c>
      <c r="F24" s="437"/>
      <c r="G24" s="437"/>
      <c r="H24" s="437"/>
      <c r="I24" s="437"/>
      <c r="J24" s="437"/>
      <c r="K24" s="438"/>
      <c r="L24" s="458">
        <v>1</v>
      </c>
      <c r="M24" s="459"/>
      <c r="N24" s="459"/>
      <c r="O24" s="459"/>
      <c r="P24" s="501"/>
      <c r="Q24" s="458">
        <v>9110</v>
      </c>
      <c r="R24" s="459"/>
      <c r="S24" s="459"/>
      <c r="T24" s="459"/>
      <c r="U24" s="459"/>
      <c r="V24" s="501"/>
      <c r="W24" s="553"/>
      <c r="X24" s="554"/>
      <c r="Y24" s="555"/>
      <c r="Z24" s="457" t="s">
        <v>177</v>
      </c>
      <c r="AA24" s="437"/>
      <c r="AB24" s="437"/>
      <c r="AC24" s="437"/>
      <c r="AD24" s="437"/>
      <c r="AE24" s="437"/>
      <c r="AF24" s="437"/>
      <c r="AG24" s="438"/>
      <c r="AH24" s="458">
        <v>551</v>
      </c>
      <c r="AI24" s="459"/>
      <c r="AJ24" s="459"/>
      <c r="AK24" s="459"/>
      <c r="AL24" s="501"/>
      <c r="AM24" s="458">
        <v>1660714</v>
      </c>
      <c r="AN24" s="459"/>
      <c r="AO24" s="459"/>
      <c r="AP24" s="459"/>
      <c r="AQ24" s="459"/>
      <c r="AR24" s="501"/>
      <c r="AS24" s="458">
        <v>3014</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12190702</v>
      </c>
      <c r="BO24" s="408"/>
      <c r="BP24" s="408"/>
      <c r="BQ24" s="408"/>
      <c r="BR24" s="408"/>
      <c r="BS24" s="408"/>
      <c r="BT24" s="408"/>
      <c r="BU24" s="409"/>
      <c r="BV24" s="407">
        <v>11032666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179</v>
      </c>
      <c r="F25" s="437"/>
      <c r="G25" s="437"/>
      <c r="H25" s="437"/>
      <c r="I25" s="437"/>
      <c r="J25" s="437"/>
      <c r="K25" s="438"/>
      <c r="L25" s="458">
        <v>1</v>
      </c>
      <c r="M25" s="459"/>
      <c r="N25" s="459"/>
      <c r="O25" s="459"/>
      <c r="P25" s="501"/>
      <c r="Q25" s="458">
        <v>7760</v>
      </c>
      <c r="R25" s="459"/>
      <c r="S25" s="459"/>
      <c r="T25" s="459"/>
      <c r="U25" s="459"/>
      <c r="V25" s="501"/>
      <c r="W25" s="553"/>
      <c r="X25" s="554"/>
      <c r="Y25" s="555"/>
      <c r="Z25" s="457" t="s">
        <v>180</v>
      </c>
      <c r="AA25" s="437"/>
      <c r="AB25" s="437"/>
      <c r="AC25" s="437"/>
      <c r="AD25" s="437"/>
      <c r="AE25" s="437"/>
      <c r="AF25" s="437"/>
      <c r="AG25" s="438"/>
      <c r="AH25" s="458" t="s">
        <v>149</v>
      </c>
      <c r="AI25" s="459"/>
      <c r="AJ25" s="459"/>
      <c r="AK25" s="459"/>
      <c r="AL25" s="501"/>
      <c r="AM25" s="458" t="s">
        <v>149</v>
      </c>
      <c r="AN25" s="459"/>
      <c r="AO25" s="459"/>
      <c r="AP25" s="459"/>
      <c r="AQ25" s="459"/>
      <c r="AR25" s="501"/>
      <c r="AS25" s="458" t="s">
        <v>149</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2453240</v>
      </c>
      <c r="BO25" s="371"/>
      <c r="BP25" s="371"/>
      <c r="BQ25" s="371"/>
      <c r="BR25" s="371"/>
      <c r="BS25" s="371"/>
      <c r="BT25" s="371"/>
      <c r="BU25" s="372"/>
      <c r="BV25" s="370">
        <v>794660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182</v>
      </c>
      <c r="F26" s="437"/>
      <c r="G26" s="437"/>
      <c r="H26" s="437"/>
      <c r="I26" s="437"/>
      <c r="J26" s="437"/>
      <c r="K26" s="438"/>
      <c r="L26" s="458">
        <v>1</v>
      </c>
      <c r="M26" s="459"/>
      <c r="N26" s="459"/>
      <c r="O26" s="459"/>
      <c r="P26" s="501"/>
      <c r="Q26" s="458">
        <v>7200</v>
      </c>
      <c r="R26" s="459"/>
      <c r="S26" s="459"/>
      <c r="T26" s="459"/>
      <c r="U26" s="459"/>
      <c r="V26" s="501"/>
      <c r="W26" s="553"/>
      <c r="X26" s="554"/>
      <c r="Y26" s="555"/>
      <c r="Z26" s="457" t="s">
        <v>183</v>
      </c>
      <c r="AA26" s="559"/>
      <c r="AB26" s="559"/>
      <c r="AC26" s="559"/>
      <c r="AD26" s="559"/>
      <c r="AE26" s="559"/>
      <c r="AF26" s="559"/>
      <c r="AG26" s="560"/>
      <c r="AH26" s="458">
        <v>13</v>
      </c>
      <c r="AI26" s="459"/>
      <c r="AJ26" s="459"/>
      <c r="AK26" s="459"/>
      <c r="AL26" s="501"/>
      <c r="AM26" s="458">
        <v>44980</v>
      </c>
      <c r="AN26" s="459"/>
      <c r="AO26" s="459"/>
      <c r="AP26" s="459"/>
      <c r="AQ26" s="459"/>
      <c r="AR26" s="501"/>
      <c r="AS26" s="458">
        <v>3460</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149</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185</v>
      </c>
      <c r="F27" s="437"/>
      <c r="G27" s="437"/>
      <c r="H27" s="437"/>
      <c r="I27" s="437"/>
      <c r="J27" s="437"/>
      <c r="K27" s="438"/>
      <c r="L27" s="458">
        <v>1</v>
      </c>
      <c r="M27" s="459"/>
      <c r="N27" s="459"/>
      <c r="O27" s="459"/>
      <c r="P27" s="501"/>
      <c r="Q27" s="458">
        <v>4500</v>
      </c>
      <c r="R27" s="459"/>
      <c r="S27" s="459"/>
      <c r="T27" s="459"/>
      <c r="U27" s="459"/>
      <c r="V27" s="501"/>
      <c r="W27" s="553"/>
      <c r="X27" s="554"/>
      <c r="Y27" s="555"/>
      <c r="Z27" s="457" t="s">
        <v>186</v>
      </c>
      <c r="AA27" s="437"/>
      <c r="AB27" s="437"/>
      <c r="AC27" s="437"/>
      <c r="AD27" s="437"/>
      <c r="AE27" s="437"/>
      <c r="AF27" s="437"/>
      <c r="AG27" s="438"/>
      <c r="AH27" s="458">
        <v>12</v>
      </c>
      <c r="AI27" s="459"/>
      <c r="AJ27" s="459"/>
      <c r="AK27" s="459"/>
      <c r="AL27" s="501"/>
      <c r="AM27" s="458">
        <v>44580</v>
      </c>
      <c r="AN27" s="459"/>
      <c r="AO27" s="459"/>
      <c r="AP27" s="459"/>
      <c r="AQ27" s="459"/>
      <c r="AR27" s="501"/>
      <c r="AS27" s="458">
        <v>3715</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149</v>
      </c>
      <c r="BO27" s="527"/>
      <c r="BP27" s="527"/>
      <c r="BQ27" s="527"/>
      <c r="BR27" s="527"/>
      <c r="BS27" s="527"/>
      <c r="BT27" s="527"/>
      <c r="BU27" s="528"/>
      <c r="BV27" s="526" t="s">
        <v>149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188</v>
      </c>
      <c r="F28" s="437"/>
      <c r="G28" s="437"/>
      <c r="H28" s="437"/>
      <c r="I28" s="437"/>
      <c r="J28" s="437"/>
      <c r="K28" s="438"/>
      <c r="L28" s="458">
        <v>1</v>
      </c>
      <c r="M28" s="459"/>
      <c r="N28" s="459"/>
      <c r="O28" s="459"/>
      <c r="P28" s="501"/>
      <c r="Q28" s="458">
        <v>4000</v>
      </c>
      <c r="R28" s="459"/>
      <c r="S28" s="459"/>
      <c r="T28" s="459"/>
      <c r="U28" s="459"/>
      <c r="V28" s="501"/>
      <c r="W28" s="553"/>
      <c r="X28" s="554"/>
      <c r="Y28" s="555"/>
      <c r="Z28" s="457" t="s">
        <v>189</v>
      </c>
      <c r="AA28" s="437"/>
      <c r="AB28" s="437"/>
      <c r="AC28" s="437"/>
      <c r="AD28" s="437"/>
      <c r="AE28" s="437"/>
      <c r="AF28" s="437"/>
      <c r="AG28" s="438"/>
      <c r="AH28" s="458" t="s">
        <v>149</v>
      </c>
      <c r="AI28" s="459"/>
      <c r="AJ28" s="459"/>
      <c r="AK28" s="459"/>
      <c r="AL28" s="501"/>
      <c r="AM28" s="458" t="s">
        <v>149</v>
      </c>
      <c r="AN28" s="459"/>
      <c r="AO28" s="459"/>
      <c r="AP28" s="459"/>
      <c r="AQ28" s="459"/>
      <c r="AR28" s="501"/>
      <c r="AS28" s="458" t="s">
        <v>149</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5219440</v>
      </c>
      <c r="BO28" s="371"/>
      <c r="BP28" s="371"/>
      <c r="BQ28" s="371"/>
      <c r="BR28" s="371"/>
      <c r="BS28" s="371"/>
      <c r="BT28" s="371"/>
      <c r="BU28" s="372"/>
      <c r="BV28" s="370">
        <v>4471872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191</v>
      </c>
      <c r="F29" s="437"/>
      <c r="G29" s="437"/>
      <c r="H29" s="437"/>
      <c r="I29" s="437"/>
      <c r="J29" s="437"/>
      <c r="K29" s="438"/>
      <c r="L29" s="458">
        <v>19</v>
      </c>
      <c r="M29" s="459"/>
      <c r="N29" s="459"/>
      <c r="O29" s="459"/>
      <c r="P29" s="501"/>
      <c r="Q29" s="458">
        <v>3790</v>
      </c>
      <c r="R29" s="459"/>
      <c r="S29" s="459"/>
      <c r="T29" s="459"/>
      <c r="U29" s="459"/>
      <c r="V29" s="501"/>
      <c r="W29" s="556"/>
      <c r="X29" s="557"/>
      <c r="Y29" s="558"/>
      <c r="Z29" s="457" t="s">
        <v>192</v>
      </c>
      <c r="AA29" s="437"/>
      <c r="AB29" s="437"/>
      <c r="AC29" s="437"/>
      <c r="AD29" s="437"/>
      <c r="AE29" s="437"/>
      <c r="AF29" s="437"/>
      <c r="AG29" s="438"/>
      <c r="AH29" s="458">
        <v>563</v>
      </c>
      <c r="AI29" s="459"/>
      <c r="AJ29" s="459"/>
      <c r="AK29" s="459"/>
      <c r="AL29" s="501"/>
      <c r="AM29" s="458">
        <v>1705294</v>
      </c>
      <c r="AN29" s="459"/>
      <c r="AO29" s="459"/>
      <c r="AP29" s="459"/>
      <c r="AQ29" s="459"/>
      <c r="AR29" s="501"/>
      <c r="AS29" s="458">
        <v>3029</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t="s">
        <v>149</v>
      </c>
      <c r="BO29" s="408"/>
      <c r="BP29" s="408"/>
      <c r="BQ29" s="408"/>
      <c r="BR29" s="408"/>
      <c r="BS29" s="408"/>
      <c r="BT29" s="408"/>
      <c r="BU29" s="409"/>
      <c r="BV29" s="407" t="s">
        <v>149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98.5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4072529</v>
      </c>
      <c r="BO30" s="527"/>
      <c r="BP30" s="527"/>
      <c r="BQ30" s="527"/>
      <c r="BR30" s="527"/>
      <c r="BS30" s="527"/>
      <c r="BT30" s="527"/>
      <c r="BU30" s="528"/>
      <c r="BV30" s="526">
        <v>3010664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202</v>
      </c>
      <c r="X33" s="396"/>
      <c r="Y33" s="396"/>
      <c r="Z33" s="396"/>
      <c r="AA33" s="396"/>
      <c r="AB33" s="396"/>
      <c r="AC33" s="396"/>
      <c r="AD33" s="396"/>
      <c r="AE33" s="396"/>
      <c r="AF33" s="396"/>
      <c r="AG33" s="396"/>
      <c r="AH33" s="396"/>
      <c r="AI33" s="396"/>
      <c r="AJ33" s="396"/>
      <c r="AK33" s="396"/>
      <c r="AL33" s="206"/>
      <c r="AM33" s="431" t="s">
        <v>204</v>
      </c>
      <c r="AN33" s="431"/>
      <c r="AO33" s="396" t="s">
        <v>202</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204</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志木地区衛生組合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公益財団法人キラリ財団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鶴瀬駅西口土地区画整理事業特別会計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入間東部地区事務組合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f>IF(E36="","",C35+1)</f>
        <v>3</v>
      </c>
      <c r="D36" s="597"/>
      <c r="E36" s="598" t="str">
        <f>IF('各会計、関係団体の財政状況及び健全化判断比率'!B9="","",'各会計、関係団体の財政状況及び健全化判断比率'!B9)</f>
        <v>鶴瀬駅東口土地区画整理事業特別会計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埼玉県後期高齢者医療広域連合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f>IF(E37="","",C36+1)</f>
        <v>4</v>
      </c>
      <c r="D37" s="597"/>
      <c r="E37" s="598" t="str">
        <f>IF('各会計、関係団体の財政状況及び健全化判断比率'!B10="","",'各会計、関係団体の財政状況及び健全化判断比率'!B10)</f>
        <v>公共用地先行取得事業特別会計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埼玉県後期高齢者医療広域連合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埼玉県市町村総合事務組合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埼玉県市町村総合事務組合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彩の国さいたま人づくり広域連合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XkPTZQMHZv6UCKrLOoXafLiAmwQqHSYOVvN3F/9zi8g09rGym9kQrkGPc/nGSBsmYBzXyptfXyct1uFLUenMhw==" saltValue="Ppi4CWFUPM2Qk2LUm3Rfe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c r="A34" s="22"/>
      <c r="B34" s="31"/>
      <c r="C34" s="1154" t="s">
        <v>583</v>
      </c>
      <c r="D34" s="1154"/>
      <c r="E34" s="1155"/>
      <c r="F34" s="32">
        <v>5.89</v>
      </c>
      <c r="G34" s="33">
        <v>6.72</v>
      </c>
      <c r="H34" s="33">
        <v>6.77</v>
      </c>
      <c r="I34" s="33">
        <v>6.82</v>
      </c>
      <c r="J34" s="34">
        <v>8.69</v>
      </c>
      <c r="K34" s="22"/>
      <c r="L34" s="22"/>
      <c r="M34" s="22"/>
      <c r="N34" s="22"/>
      <c r="O34" s="22"/>
      <c r="P34" s="22"/>
    </row>
    <row r="35" spans="1:16" ht="39" customHeight="1">
      <c r="A35" s="22"/>
      <c r="B35" s="35"/>
      <c r="C35" s="1148" t="s">
        <v>584</v>
      </c>
      <c r="D35" s="1149"/>
      <c r="E35" s="1150"/>
      <c r="F35" s="36">
        <v>4.2699999999999996</v>
      </c>
      <c r="G35" s="37">
        <v>3.19</v>
      </c>
      <c r="H35" s="37">
        <v>3.28</v>
      </c>
      <c r="I35" s="37">
        <v>6.69</v>
      </c>
      <c r="J35" s="38">
        <v>4.0599999999999996</v>
      </c>
      <c r="K35" s="22"/>
      <c r="L35" s="22"/>
      <c r="M35" s="22"/>
      <c r="N35" s="22"/>
      <c r="O35" s="22"/>
      <c r="P35" s="22"/>
    </row>
    <row r="36" spans="1:16" ht="39" customHeight="1">
      <c r="A36" s="22"/>
      <c r="B36" s="35"/>
      <c r="C36" s="1148" t="s">
        <v>585</v>
      </c>
      <c r="D36" s="1149"/>
      <c r="E36" s="1150"/>
      <c r="F36" s="36">
        <v>3.07</v>
      </c>
      <c r="G36" s="37">
        <v>2.94</v>
      </c>
      <c r="H36" s="37">
        <v>3.37</v>
      </c>
      <c r="I36" s="37">
        <v>3.38</v>
      </c>
      <c r="J36" s="38">
        <v>3.94</v>
      </c>
      <c r="K36" s="22"/>
      <c r="L36" s="22"/>
      <c r="M36" s="22"/>
      <c r="N36" s="22"/>
      <c r="O36" s="22"/>
      <c r="P36" s="22"/>
    </row>
    <row r="37" spans="1:16" ht="39" customHeight="1">
      <c r="A37" s="22"/>
      <c r="B37" s="35"/>
      <c r="C37" s="1148" t="s">
        <v>586</v>
      </c>
      <c r="D37" s="1149"/>
      <c r="E37" s="1150"/>
      <c r="F37" s="36">
        <v>0.8</v>
      </c>
      <c r="G37" s="37">
        <v>0.21</v>
      </c>
      <c r="H37" s="37">
        <v>1.23</v>
      </c>
      <c r="I37" s="37">
        <v>1.3</v>
      </c>
      <c r="J37" s="38">
        <v>1.35</v>
      </c>
      <c r="K37" s="22"/>
      <c r="L37" s="22"/>
      <c r="M37" s="22"/>
      <c r="N37" s="22"/>
      <c r="O37" s="22"/>
      <c r="P37" s="22"/>
    </row>
    <row r="38" spans="1:16" ht="39" customHeight="1">
      <c r="A38" s="22"/>
      <c r="B38" s="35"/>
      <c r="C38" s="1148" t="s">
        <v>587</v>
      </c>
      <c r="D38" s="1149"/>
      <c r="E38" s="1150"/>
      <c r="F38" s="36">
        <v>0.33</v>
      </c>
      <c r="G38" s="37">
        <v>0.18</v>
      </c>
      <c r="H38" s="37">
        <v>0.2</v>
      </c>
      <c r="I38" s="37">
        <v>0.24</v>
      </c>
      <c r="J38" s="38">
        <v>0.18</v>
      </c>
      <c r="K38" s="22"/>
      <c r="L38" s="22"/>
      <c r="M38" s="22"/>
      <c r="N38" s="22"/>
      <c r="O38" s="22"/>
      <c r="P38" s="22"/>
    </row>
    <row r="39" spans="1:16" ht="39" customHeight="1">
      <c r="A39" s="22"/>
      <c r="B39" s="35"/>
      <c r="C39" s="1148" t="s">
        <v>588</v>
      </c>
      <c r="D39" s="1149"/>
      <c r="E39" s="1150"/>
      <c r="F39" s="36">
        <v>0.06</v>
      </c>
      <c r="G39" s="37">
        <v>0.03</v>
      </c>
      <c r="H39" s="37">
        <v>0.22</v>
      </c>
      <c r="I39" s="37">
        <v>0.03</v>
      </c>
      <c r="J39" s="38">
        <v>0.01</v>
      </c>
      <c r="K39" s="22"/>
      <c r="L39" s="22"/>
      <c r="M39" s="22"/>
      <c r="N39" s="22"/>
      <c r="O39" s="22"/>
      <c r="P39" s="22"/>
    </row>
    <row r="40" spans="1:16" ht="39" customHeight="1">
      <c r="A40" s="22"/>
      <c r="B40" s="35"/>
      <c r="C40" s="1148" t="s">
        <v>589</v>
      </c>
      <c r="D40" s="1149"/>
      <c r="E40" s="1150"/>
      <c r="F40" s="36">
        <v>0.01</v>
      </c>
      <c r="G40" s="37">
        <v>0.01</v>
      </c>
      <c r="H40" s="37">
        <v>0</v>
      </c>
      <c r="I40" s="37">
        <v>0.01</v>
      </c>
      <c r="J40" s="38">
        <v>0.01</v>
      </c>
      <c r="K40" s="22"/>
      <c r="L40" s="22"/>
      <c r="M40" s="22"/>
      <c r="N40" s="22"/>
      <c r="O40" s="22"/>
      <c r="P40" s="22"/>
    </row>
    <row r="41" spans="1:16" ht="39" customHeight="1">
      <c r="A41" s="22"/>
      <c r="B41" s="35"/>
      <c r="C41" s="1148" t="s">
        <v>590</v>
      </c>
      <c r="D41" s="1149"/>
      <c r="E41" s="1150"/>
      <c r="F41" s="36">
        <v>0.67</v>
      </c>
      <c r="G41" s="37">
        <v>0.08</v>
      </c>
      <c r="H41" s="37">
        <v>0.31</v>
      </c>
      <c r="I41" s="37">
        <v>0.03</v>
      </c>
      <c r="J41" s="38">
        <v>0</v>
      </c>
      <c r="K41" s="22"/>
      <c r="L41" s="22"/>
      <c r="M41" s="22"/>
      <c r="N41" s="22"/>
      <c r="O41" s="22"/>
      <c r="P41" s="22"/>
    </row>
    <row r="42" spans="1:16" ht="39" customHeight="1">
      <c r="A42" s="22"/>
      <c r="B42" s="39"/>
      <c r="C42" s="1148" t="s">
        <v>591</v>
      </c>
      <c r="D42" s="1149"/>
      <c r="E42" s="1150"/>
      <c r="F42" s="36" t="s">
        <v>534</v>
      </c>
      <c r="G42" s="37" t="s">
        <v>534</v>
      </c>
      <c r="H42" s="37" t="s">
        <v>534</v>
      </c>
      <c r="I42" s="37" t="s">
        <v>534</v>
      </c>
      <c r="J42" s="38" t="s">
        <v>534</v>
      </c>
      <c r="K42" s="22"/>
      <c r="L42" s="22"/>
      <c r="M42" s="22"/>
      <c r="N42" s="22"/>
      <c r="O42" s="22"/>
      <c r="P42" s="22"/>
    </row>
    <row r="43" spans="1:16" ht="39" customHeight="1" thickBot="1">
      <c r="A43" s="22"/>
      <c r="B43" s="40"/>
      <c r="C43" s="1151" t="s">
        <v>592</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81zEL3DAhaihNMC7CDvMHAcDnHRPCebMbnuGm/Epti24OYA0ihkqsrC9BlfFeCuwL5s2LTSPXDrmoizjQ4jM6Q==" saltValue="JBNWLZDKMT45B8+Vrp89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c r="A45" s="48"/>
      <c r="B45" s="1156" t="s">
        <v>11</v>
      </c>
      <c r="C45" s="1157"/>
      <c r="D45" s="58"/>
      <c r="E45" s="1162" t="s">
        <v>12</v>
      </c>
      <c r="F45" s="1162"/>
      <c r="G45" s="1162"/>
      <c r="H45" s="1162"/>
      <c r="I45" s="1162"/>
      <c r="J45" s="1163"/>
      <c r="K45" s="59">
        <v>2651</v>
      </c>
      <c r="L45" s="60">
        <v>2613</v>
      </c>
      <c r="M45" s="60">
        <v>2695</v>
      </c>
      <c r="N45" s="60">
        <v>2803</v>
      </c>
      <c r="O45" s="61">
        <v>2772</v>
      </c>
      <c r="P45" s="48"/>
      <c r="Q45" s="48"/>
      <c r="R45" s="48"/>
      <c r="S45" s="48"/>
      <c r="T45" s="48"/>
      <c r="U45" s="48"/>
    </row>
    <row r="46" spans="1:21" ht="30.75" customHeight="1">
      <c r="A46" s="48"/>
      <c r="B46" s="1158"/>
      <c r="C46" s="1159"/>
      <c r="D46" s="62"/>
      <c r="E46" s="1164" t="s">
        <v>13</v>
      </c>
      <c r="F46" s="1164"/>
      <c r="G46" s="1164"/>
      <c r="H46" s="1164"/>
      <c r="I46" s="1164"/>
      <c r="J46" s="1165"/>
      <c r="K46" s="63" t="s">
        <v>534</v>
      </c>
      <c r="L46" s="64" t="s">
        <v>534</v>
      </c>
      <c r="M46" s="64" t="s">
        <v>534</v>
      </c>
      <c r="N46" s="64" t="s">
        <v>534</v>
      </c>
      <c r="O46" s="65" t="s">
        <v>534</v>
      </c>
      <c r="P46" s="48"/>
      <c r="Q46" s="48"/>
      <c r="R46" s="48"/>
      <c r="S46" s="48"/>
      <c r="T46" s="48"/>
      <c r="U46" s="48"/>
    </row>
    <row r="47" spans="1:21" ht="30.75" customHeight="1">
      <c r="A47" s="48"/>
      <c r="B47" s="1158"/>
      <c r="C47" s="1159"/>
      <c r="D47" s="62"/>
      <c r="E47" s="1164" t="s">
        <v>14</v>
      </c>
      <c r="F47" s="1164"/>
      <c r="G47" s="1164"/>
      <c r="H47" s="1164"/>
      <c r="I47" s="1164"/>
      <c r="J47" s="1165"/>
      <c r="K47" s="63" t="s">
        <v>534</v>
      </c>
      <c r="L47" s="64" t="s">
        <v>534</v>
      </c>
      <c r="M47" s="64" t="s">
        <v>534</v>
      </c>
      <c r="N47" s="64" t="s">
        <v>534</v>
      </c>
      <c r="O47" s="65" t="s">
        <v>534</v>
      </c>
      <c r="P47" s="48"/>
      <c r="Q47" s="48"/>
      <c r="R47" s="48"/>
      <c r="S47" s="48"/>
      <c r="T47" s="48"/>
      <c r="U47" s="48"/>
    </row>
    <row r="48" spans="1:21" ht="30.75" customHeight="1">
      <c r="A48" s="48"/>
      <c r="B48" s="1158"/>
      <c r="C48" s="1159"/>
      <c r="D48" s="62"/>
      <c r="E48" s="1164" t="s">
        <v>15</v>
      </c>
      <c r="F48" s="1164"/>
      <c r="G48" s="1164"/>
      <c r="H48" s="1164"/>
      <c r="I48" s="1164"/>
      <c r="J48" s="1165"/>
      <c r="K48" s="63">
        <v>368</v>
      </c>
      <c r="L48" s="64">
        <v>339</v>
      </c>
      <c r="M48" s="64">
        <v>338</v>
      </c>
      <c r="N48" s="64">
        <v>288</v>
      </c>
      <c r="O48" s="65">
        <v>285</v>
      </c>
      <c r="P48" s="48"/>
      <c r="Q48" s="48"/>
      <c r="R48" s="48"/>
      <c r="S48" s="48"/>
      <c r="T48" s="48"/>
      <c r="U48" s="48"/>
    </row>
    <row r="49" spans="1:21" ht="30.75" customHeight="1">
      <c r="A49" s="48"/>
      <c r="B49" s="1158"/>
      <c r="C49" s="1159"/>
      <c r="D49" s="62"/>
      <c r="E49" s="1164" t="s">
        <v>16</v>
      </c>
      <c r="F49" s="1164"/>
      <c r="G49" s="1164"/>
      <c r="H49" s="1164"/>
      <c r="I49" s="1164"/>
      <c r="J49" s="1165"/>
      <c r="K49" s="63">
        <v>257</v>
      </c>
      <c r="L49" s="64">
        <v>245</v>
      </c>
      <c r="M49" s="64">
        <v>226</v>
      </c>
      <c r="N49" s="64">
        <v>239</v>
      </c>
      <c r="O49" s="65">
        <v>190</v>
      </c>
      <c r="P49" s="48"/>
      <c r="Q49" s="48"/>
      <c r="R49" s="48"/>
      <c r="S49" s="48"/>
      <c r="T49" s="48"/>
      <c r="U49" s="48"/>
    </row>
    <row r="50" spans="1:21" ht="30.75" customHeight="1">
      <c r="A50" s="48"/>
      <c r="B50" s="1158"/>
      <c r="C50" s="1159"/>
      <c r="D50" s="62"/>
      <c r="E50" s="1164" t="s">
        <v>17</v>
      </c>
      <c r="F50" s="1164"/>
      <c r="G50" s="1164"/>
      <c r="H50" s="1164"/>
      <c r="I50" s="1164"/>
      <c r="J50" s="1165"/>
      <c r="K50" s="63">
        <v>36</v>
      </c>
      <c r="L50" s="64">
        <v>36</v>
      </c>
      <c r="M50" s="64">
        <v>36</v>
      </c>
      <c r="N50" s="64">
        <v>49</v>
      </c>
      <c r="O50" s="65">
        <v>36</v>
      </c>
      <c r="P50" s="48"/>
      <c r="Q50" s="48"/>
      <c r="R50" s="48"/>
      <c r="S50" s="48"/>
      <c r="T50" s="48"/>
      <c r="U50" s="48"/>
    </row>
    <row r="51" spans="1:21" ht="30.75" customHeight="1">
      <c r="A51" s="48"/>
      <c r="B51" s="1160"/>
      <c r="C51" s="1161"/>
      <c r="D51" s="66"/>
      <c r="E51" s="1164" t="s">
        <v>18</v>
      </c>
      <c r="F51" s="1164"/>
      <c r="G51" s="1164"/>
      <c r="H51" s="1164"/>
      <c r="I51" s="1164"/>
      <c r="J51" s="1165"/>
      <c r="K51" s="63" t="s">
        <v>534</v>
      </c>
      <c r="L51" s="64" t="s">
        <v>534</v>
      </c>
      <c r="M51" s="64" t="s">
        <v>534</v>
      </c>
      <c r="N51" s="64" t="s">
        <v>534</v>
      </c>
      <c r="O51" s="65" t="s">
        <v>534</v>
      </c>
      <c r="P51" s="48"/>
      <c r="Q51" s="48"/>
      <c r="R51" s="48"/>
      <c r="S51" s="48"/>
      <c r="T51" s="48"/>
      <c r="U51" s="48"/>
    </row>
    <row r="52" spans="1:21" ht="30.75" customHeight="1">
      <c r="A52" s="48"/>
      <c r="B52" s="1166" t="s">
        <v>19</v>
      </c>
      <c r="C52" s="1167"/>
      <c r="D52" s="66"/>
      <c r="E52" s="1164" t="s">
        <v>20</v>
      </c>
      <c r="F52" s="1164"/>
      <c r="G52" s="1164"/>
      <c r="H52" s="1164"/>
      <c r="I52" s="1164"/>
      <c r="J52" s="1165"/>
      <c r="K52" s="63">
        <v>2917</v>
      </c>
      <c r="L52" s="64">
        <v>2800</v>
      </c>
      <c r="M52" s="64">
        <v>2854</v>
      </c>
      <c r="N52" s="64">
        <v>2790</v>
      </c>
      <c r="O52" s="65">
        <v>2786</v>
      </c>
      <c r="P52" s="48"/>
      <c r="Q52" s="48"/>
      <c r="R52" s="48"/>
      <c r="S52" s="48"/>
      <c r="T52" s="48"/>
      <c r="U52" s="48"/>
    </row>
    <row r="53" spans="1:21" ht="30.75" customHeight="1" thickBot="1">
      <c r="A53" s="48"/>
      <c r="B53" s="1168" t="s">
        <v>21</v>
      </c>
      <c r="C53" s="1169"/>
      <c r="D53" s="67"/>
      <c r="E53" s="1170" t="s">
        <v>22</v>
      </c>
      <c r="F53" s="1170"/>
      <c r="G53" s="1170"/>
      <c r="H53" s="1170"/>
      <c r="I53" s="1170"/>
      <c r="J53" s="1171"/>
      <c r="K53" s="68">
        <v>395</v>
      </c>
      <c r="L53" s="69">
        <v>433</v>
      </c>
      <c r="M53" s="69">
        <v>441</v>
      </c>
      <c r="N53" s="69">
        <v>589</v>
      </c>
      <c r="O53" s="70">
        <v>497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c r="B58" s="1172" t="s">
        <v>26</v>
      </c>
      <c r="C58" s="1173"/>
      <c r="D58" s="1178" t="s">
        <v>27</v>
      </c>
      <c r="E58" s="1179"/>
      <c r="F58" s="1179"/>
      <c r="G58" s="1179"/>
      <c r="H58" s="1179"/>
      <c r="I58" s="1179"/>
      <c r="J58" s="1180"/>
      <c r="K58" s="83"/>
      <c r="L58" s="84"/>
      <c r="M58" s="84"/>
      <c r="N58" s="84"/>
      <c r="O58" s="85"/>
    </row>
    <row r="59" spans="1:21" ht="31.5" customHeight="1">
      <c r="B59" s="1174"/>
      <c r="C59" s="1175"/>
      <c r="D59" s="1181" t="s">
        <v>28</v>
      </c>
      <c r="E59" s="1182"/>
      <c r="F59" s="1182"/>
      <c r="G59" s="1182"/>
      <c r="H59" s="1182"/>
      <c r="I59" s="1182"/>
      <c r="J59" s="1183"/>
      <c r="K59" s="86"/>
      <c r="L59" s="87"/>
      <c r="M59" s="87"/>
      <c r="N59" s="87"/>
      <c r="O59" s="88"/>
    </row>
    <row r="60" spans="1:21" ht="31.5" customHeight="1" thickBot="1">
      <c r="B60" s="1176"/>
      <c r="C60" s="1177"/>
      <c r="D60" s="1184" t="s">
        <v>29</v>
      </c>
      <c r="E60" s="1185"/>
      <c r="F60" s="1185"/>
      <c r="G60" s="1185"/>
      <c r="H60" s="1185"/>
      <c r="I60" s="1185"/>
      <c r="J60" s="1186"/>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ciL9JfwwIzLf+A4Iw8STiMvAdLYCETKXkHQym6aJEcZEt5Nxw7vplbYxWKdl2a2ggYfotGGvLCZOL5od3zDeA==" saltValue="fzCyOJG04bjpoeiSN2ncs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7"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576</v>
      </c>
      <c r="J40" s="103" t="s">
        <v>577</v>
      </c>
      <c r="K40" s="103" t="s">
        <v>578</v>
      </c>
      <c r="L40" s="103" t="s">
        <v>579</v>
      </c>
      <c r="M40" s="104" t="s">
        <v>580</v>
      </c>
    </row>
    <row r="41" spans="2:13" ht="27.75" customHeight="1">
      <c r="B41" s="1187" t="s">
        <v>32</v>
      </c>
      <c r="C41" s="1188"/>
      <c r="D41" s="105"/>
      <c r="E41" s="1193" t="s">
        <v>33</v>
      </c>
      <c r="F41" s="1193"/>
      <c r="G41" s="1193"/>
      <c r="H41" s="1194"/>
      <c r="I41" s="355">
        <v>23282</v>
      </c>
      <c r="J41" s="356">
        <v>23679</v>
      </c>
      <c r="K41" s="356">
        <v>24474</v>
      </c>
      <c r="L41" s="356">
        <v>24320</v>
      </c>
      <c r="M41" s="357">
        <v>24766</v>
      </c>
    </row>
    <row r="42" spans="2:13" ht="27.75" customHeight="1">
      <c r="B42" s="1189"/>
      <c r="C42" s="1190"/>
      <c r="D42" s="106"/>
      <c r="E42" s="1195" t="s">
        <v>34</v>
      </c>
      <c r="F42" s="1195"/>
      <c r="G42" s="1195"/>
      <c r="H42" s="1196"/>
      <c r="I42" s="358">
        <v>118</v>
      </c>
      <c r="J42" s="359">
        <v>88</v>
      </c>
      <c r="K42" s="359">
        <v>59</v>
      </c>
      <c r="L42" s="359">
        <v>29</v>
      </c>
      <c r="M42" s="360" t="s">
        <v>534</v>
      </c>
    </row>
    <row r="43" spans="2:13" ht="27.75" customHeight="1">
      <c r="B43" s="1189"/>
      <c r="C43" s="1190"/>
      <c r="D43" s="106"/>
      <c r="E43" s="1195" t="s">
        <v>35</v>
      </c>
      <c r="F43" s="1195"/>
      <c r="G43" s="1195"/>
      <c r="H43" s="1196"/>
      <c r="I43" s="358">
        <v>3534</v>
      </c>
      <c r="J43" s="359">
        <v>3226</v>
      </c>
      <c r="K43" s="359">
        <v>2991</v>
      </c>
      <c r="L43" s="359">
        <v>2851</v>
      </c>
      <c r="M43" s="360">
        <v>2809</v>
      </c>
    </row>
    <row r="44" spans="2:13" ht="27.75" customHeight="1">
      <c r="B44" s="1189"/>
      <c r="C44" s="1190"/>
      <c r="D44" s="106"/>
      <c r="E44" s="1195" t="s">
        <v>36</v>
      </c>
      <c r="F44" s="1195"/>
      <c r="G44" s="1195"/>
      <c r="H44" s="1196"/>
      <c r="I44" s="358">
        <v>1590</v>
      </c>
      <c r="J44" s="359">
        <v>1548</v>
      </c>
      <c r="K44" s="359">
        <v>1600</v>
      </c>
      <c r="L44" s="359">
        <v>1849</v>
      </c>
      <c r="M44" s="360">
        <v>2296</v>
      </c>
    </row>
    <row r="45" spans="2:13" ht="27.75" customHeight="1">
      <c r="B45" s="1189"/>
      <c r="C45" s="1190"/>
      <c r="D45" s="106"/>
      <c r="E45" s="1195" t="s">
        <v>37</v>
      </c>
      <c r="F45" s="1195"/>
      <c r="G45" s="1195"/>
      <c r="H45" s="1196"/>
      <c r="I45" s="358">
        <v>3514</v>
      </c>
      <c r="J45" s="359">
        <v>3312</v>
      </c>
      <c r="K45" s="359">
        <v>3130</v>
      </c>
      <c r="L45" s="359">
        <v>3079</v>
      </c>
      <c r="M45" s="360">
        <v>3098</v>
      </c>
    </row>
    <row r="46" spans="2:13" ht="27.75" customHeight="1">
      <c r="B46" s="1189"/>
      <c r="C46" s="1190"/>
      <c r="D46" s="107"/>
      <c r="E46" s="1195" t="s">
        <v>38</v>
      </c>
      <c r="F46" s="1195"/>
      <c r="G46" s="1195"/>
      <c r="H46" s="1196"/>
      <c r="I46" s="358" t="s">
        <v>534</v>
      </c>
      <c r="J46" s="359" t="s">
        <v>534</v>
      </c>
      <c r="K46" s="359" t="s">
        <v>534</v>
      </c>
      <c r="L46" s="359" t="s">
        <v>534</v>
      </c>
      <c r="M46" s="360" t="s">
        <v>534</v>
      </c>
    </row>
    <row r="47" spans="2:13" ht="27.75" customHeight="1">
      <c r="B47" s="1189"/>
      <c r="C47" s="1190"/>
      <c r="D47" s="108"/>
      <c r="E47" s="1197" t="s">
        <v>39</v>
      </c>
      <c r="F47" s="1198"/>
      <c r="G47" s="1198"/>
      <c r="H47" s="1199"/>
      <c r="I47" s="358" t="s">
        <v>534</v>
      </c>
      <c r="J47" s="359" t="s">
        <v>534</v>
      </c>
      <c r="K47" s="359" t="s">
        <v>534</v>
      </c>
      <c r="L47" s="359" t="s">
        <v>534</v>
      </c>
      <c r="M47" s="360" t="s">
        <v>534</v>
      </c>
    </row>
    <row r="48" spans="2:13" ht="27.75" customHeight="1">
      <c r="B48" s="1189"/>
      <c r="C48" s="1190"/>
      <c r="D48" s="106"/>
      <c r="E48" s="1195" t="s">
        <v>40</v>
      </c>
      <c r="F48" s="1195"/>
      <c r="G48" s="1195"/>
      <c r="H48" s="1196"/>
      <c r="I48" s="358" t="s">
        <v>534</v>
      </c>
      <c r="J48" s="359" t="s">
        <v>534</v>
      </c>
      <c r="K48" s="359" t="s">
        <v>534</v>
      </c>
      <c r="L48" s="359" t="s">
        <v>534</v>
      </c>
      <c r="M48" s="360" t="s">
        <v>534</v>
      </c>
    </row>
    <row r="49" spans="2:13" ht="27.75" customHeight="1">
      <c r="B49" s="1191"/>
      <c r="C49" s="1192"/>
      <c r="D49" s="106"/>
      <c r="E49" s="1195" t="s">
        <v>41</v>
      </c>
      <c r="F49" s="1195"/>
      <c r="G49" s="1195"/>
      <c r="H49" s="1196"/>
      <c r="I49" s="358" t="s">
        <v>534</v>
      </c>
      <c r="J49" s="359" t="s">
        <v>534</v>
      </c>
      <c r="K49" s="359" t="s">
        <v>534</v>
      </c>
      <c r="L49" s="359" t="s">
        <v>534</v>
      </c>
      <c r="M49" s="360" t="s">
        <v>534</v>
      </c>
    </row>
    <row r="50" spans="2:13" ht="27.75" customHeight="1">
      <c r="B50" s="1200" t="s">
        <v>42</v>
      </c>
      <c r="C50" s="1201"/>
      <c r="D50" s="109"/>
      <c r="E50" s="1195" t="s">
        <v>43</v>
      </c>
      <c r="F50" s="1195"/>
      <c r="G50" s="1195"/>
      <c r="H50" s="1196"/>
      <c r="I50" s="358">
        <v>6412</v>
      </c>
      <c r="J50" s="359">
        <v>7333</v>
      </c>
      <c r="K50" s="359">
        <v>7530</v>
      </c>
      <c r="L50" s="359">
        <v>8307</v>
      </c>
      <c r="M50" s="360">
        <v>10182</v>
      </c>
    </row>
    <row r="51" spans="2:13" ht="27.75" customHeight="1">
      <c r="B51" s="1189"/>
      <c r="C51" s="1190"/>
      <c r="D51" s="106"/>
      <c r="E51" s="1195" t="s">
        <v>44</v>
      </c>
      <c r="F51" s="1195"/>
      <c r="G51" s="1195"/>
      <c r="H51" s="1196"/>
      <c r="I51" s="358">
        <v>4987</v>
      </c>
      <c r="J51" s="359">
        <v>5453</v>
      </c>
      <c r="K51" s="359">
        <v>5533</v>
      </c>
      <c r="L51" s="359">
        <v>5711</v>
      </c>
      <c r="M51" s="360">
        <v>7227</v>
      </c>
    </row>
    <row r="52" spans="2:13" ht="27.75" customHeight="1">
      <c r="B52" s="1191"/>
      <c r="C52" s="1192"/>
      <c r="D52" s="106"/>
      <c r="E52" s="1195" t="s">
        <v>45</v>
      </c>
      <c r="F52" s="1195"/>
      <c r="G52" s="1195"/>
      <c r="H52" s="1196"/>
      <c r="I52" s="358">
        <v>24069</v>
      </c>
      <c r="J52" s="359">
        <v>23916</v>
      </c>
      <c r="K52" s="359">
        <v>24088</v>
      </c>
      <c r="L52" s="359">
        <v>24271</v>
      </c>
      <c r="M52" s="360">
        <v>23672</v>
      </c>
    </row>
    <row r="53" spans="2:13" ht="27.75" customHeight="1" thickBot="1">
      <c r="B53" s="1202" t="s">
        <v>46</v>
      </c>
      <c r="C53" s="1203"/>
      <c r="D53" s="110"/>
      <c r="E53" s="1204" t="s">
        <v>47</v>
      </c>
      <c r="F53" s="1204"/>
      <c r="G53" s="1204"/>
      <c r="H53" s="1205"/>
      <c r="I53" s="361">
        <v>-3432</v>
      </c>
      <c r="J53" s="362">
        <v>-4850</v>
      </c>
      <c r="K53" s="362">
        <v>-4897</v>
      </c>
      <c r="L53" s="362">
        <v>-6160</v>
      </c>
      <c r="M53" s="363">
        <v>-8110</v>
      </c>
    </row>
    <row r="54" spans="2:13" ht="27.75" customHeight="1">
      <c r="B54" s="111" t="s">
        <v>48</v>
      </c>
      <c r="C54" s="112"/>
      <c r="D54" s="112"/>
      <c r="E54" s="113"/>
      <c r="F54" s="113"/>
      <c r="G54" s="113"/>
      <c r="H54" s="113"/>
      <c r="I54" s="114"/>
      <c r="J54" s="114"/>
      <c r="K54" s="114"/>
      <c r="L54" s="114"/>
      <c r="M54" s="114"/>
    </row>
    <row r="55" spans="2:13"/>
  </sheetData>
  <sheetProtection algorithmName="SHA-512" hashValue="lVGllgNOfBrNXVB+6WAP5TtQSTOcZWE6pkqv3L9cSCTnn40JTOw/uBUC1Uo9aomD1Ygav8+74lCxkcShjXglMg==" saltValue="bihbtNx6GoHrEylRyVg3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9" zoomScale="70" zoomScaleNormal="70" zoomScaleSheetLayoutView="100" workbookViewId="0">
      <selection activeCell="F30" sqref="A30:XFD3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578</v>
      </c>
      <c r="G54" s="119" t="s">
        <v>579</v>
      </c>
      <c r="H54" s="120" t="s">
        <v>580</v>
      </c>
    </row>
    <row r="55" spans="2:8" ht="52.5" customHeight="1">
      <c r="B55" s="121"/>
      <c r="C55" s="1214" t="s">
        <v>50</v>
      </c>
      <c r="D55" s="1214"/>
      <c r="E55" s="1215"/>
      <c r="F55" s="122">
        <v>4129</v>
      </c>
      <c r="G55" s="122">
        <v>4472</v>
      </c>
      <c r="H55" s="123">
        <v>5219</v>
      </c>
    </row>
    <row r="56" spans="2:8" ht="52.5" customHeight="1">
      <c r="B56" s="124"/>
      <c r="C56" s="1216" t="s">
        <v>51</v>
      </c>
      <c r="D56" s="1216"/>
      <c r="E56" s="1217"/>
      <c r="F56" s="125" t="s">
        <v>534</v>
      </c>
      <c r="G56" s="125" t="s">
        <v>534</v>
      </c>
      <c r="H56" s="126" t="s">
        <v>534</v>
      </c>
    </row>
    <row r="57" spans="2:8" ht="53.25" customHeight="1">
      <c r="B57" s="124"/>
      <c r="C57" s="1218" t="s">
        <v>52</v>
      </c>
      <c r="D57" s="1218"/>
      <c r="E57" s="1219"/>
      <c r="F57" s="127">
        <v>2639</v>
      </c>
      <c r="G57" s="127">
        <v>3011</v>
      </c>
      <c r="H57" s="128">
        <v>4073</v>
      </c>
    </row>
    <row r="58" spans="2:8" ht="45.75" customHeight="1">
      <c r="B58" s="129"/>
      <c r="C58" s="1206" t="s">
        <v>53</v>
      </c>
      <c r="D58" s="1207"/>
      <c r="E58" s="1208"/>
      <c r="F58" s="130"/>
      <c r="G58" s="130"/>
      <c r="H58" s="131"/>
    </row>
    <row r="59" spans="2:8" ht="45.75" customHeight="1">
      <c r="B59" s="129"/>
      <c r="C59" s="1206" t="s">
        <v>54</v>
      </c>
      <c r="D59" s="1207"/>
      <c r="E59" s="1208"/>
      <c r="F59" s="130"/>
      <c r="G59" s="130"/>
      <c r="H59" s="131"/>
    </row>
    <row r="60" spans="2:8" ht="45.75" customHeight="1">
      <c r="B60" s="129"/>
      <c r="C60" s="1206" t="s">
        <v>54</v>
      </c>
      <c r="D60" s="1207"/>
      <c r="E60" s="1208"/>
      <c r="F60" s="130"/>
      <c r="G60" s="130"/>
      <c r="H60" s="131"/>
    </row>
    <row r="61" spans="2:8" ht="45.75" customHeight="1">
      <c r="B61" s="129"/>
      <c r="C61" s="1206" t="s">
        <v>54</v>
      </c>
      <c r="D61" s="1207"/>
      <c r="E61" s="1208"/>
      <c r="F61" s="130"/>
      <c r="G61" s="130"/>
      <c r="H61" s="131"/>
    </row>
    <row r="62" spans="2:8" ht="45.75" customHeight="1" thickBot="1">
      <c r="B62" s="132"/>
      <c r="C62" s="1209" t="s">
        <v>54</v>
      </c>
      <c r="D62" s="1210"/>
      <c r="E62" s="1211"/>
      <c r="F62" s="133"/>
      <c r="G62" s="133"/>
      <c r="H62" s="134"/>
    </row>
    <row r="63" spans="2:8" ht="52.5" customHeight="1" thickBot="1">
      <c r="B63" s="135"/>
      <c r="C63" s="1212" t="s">
        <v>55</v>
      </c>
      <c r="D63" s="1212"/>
      <c r="E63" s="1213"/>
      <c r="F63" s="136">
        <v>6769</v>
      </c>
      <c r="G63" s="136">
        <v>7483</v>
      </c>
      <c r="H63" s="137">
        <v>9292</v>
      </c>
    </row>
    <row r="64" spans="2:8"/>
  </sheetData>
  <sheetProtection algorithmName="SHA-512" hashValue="G+/wChcgcdKsItOs4XX6RWSpByWTV/N/c1xo+7We8UAKOw8WU6Z8XvY19PPP7YyGH3bOybMZa85zzTK1eGteCw==" saltValue="nPYdsstI7kk+e8u+w3Mo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56</v>
      </c>
      <c r="E2" s="149"/>
      <c r="F2" s="150" t="s">
        <v>573</v>
      </c>
      <c r="G2" s="151"/>
      <c r="H2" s="152"/>
    </row>
    <row r="3" spans="1:8">
      <c r="A3" s="148" t="s">
        <v>566</v>
      </c>
      <c r="B3" s="153"/>
      <c r="C3" s="154"/>
      <c r="D3" s="155">
        <v>32980</v>
      </c>
      <c r="E3" s="156"/>
      <c r="F3" s="157">
        <v>66863</v>
      </c>
      <c r="G3" s="158"/>
      <c r="H3" s="159"/>
    </row>
    <row r="4" spans="1:8">
      <c r="A4" s="160"/>
      <c r="B4" s="161"/>
      <c r="C4" s="162"/>
      <c r="D4" s="163">
        <v>23072</v>
      </c>
      <c r="E4" s="164"/>
      <c r="F4" s="165">
        <v>32770</v>
      </c>
      <c r="G4" s="166"/>
      <c r="H4" s="167"/>
    </row>
    <row r="5" spans="1:8">
      <c r="A5" s="148" t="s">
        <v>568</v>
      </c>
      <c r="B5" s="153"/>
      <c r="C5" s="154"/>
      <c r="D5" s="155">
        <v>32431</v>
      </c>
      <c r="E5" s="156"/>
      <c r="F5" s="157">
        <v>72051</v>
      </c>
      <c r="G5" s="158"/>
      <c r="H5" s="159"/>
    </row>
    <row r="6" spans="1:8">
      <c r="A6" s="160"/>
      <c r="B6" s="161"/>
      <c r="C6" s="162"/>
      <c r="D6" s="163">
        <v>24725</v>
      </c>
      <c r="E6" s="164"/>
      <c r="F6" s="165">
        <v>34140</v>
      </c>
      <c r="G6" s="166"/>
      <c r="H6" s="167"/>
    </row>
    <row r="7" spans="1:8">
      <c r="A7" s="148" t="s">
        <v>569</v>
      </c>
      <c r="B7" s="153"/>
      <c r="C7" s="154"/>
      <c r="D7" s="155">
        <v>36413</v>
      </c>
      <c r="E7" s="156"/>
      <c r="F7" s="157">
        <v>72756</v>
      </c>
      <c r="G7" s="158"/>
      <c r="H7" s="159"/>
    </row>
    <row r="8" spans="1:8">
      <c r="A8" s="160"/>
      <c r="B8" s="161"/>
      <c r="C8" s="162"/>
      <c r="D8" s="163">
        <v>31032</v>
      </c>
      <c r="E8" s="164"/>
      <c r="F8" s="165">
        <v>32117</v>
      </c>
      <c r="G8" s="166"/>
      <c r="H8" s="167"/>
    </row>
    <row r="9" spans="1:8">
      <c r="A9" s="148" t="s">
        <v>570</v>
      </c>
      <c r="B9" s="153"/>
      <c r="C9" s="154"/>
      <c r="D9" s="155">
        <v>27393</v>
      </c>
      <c r="E9" s="156"/>
      <c r="F9" s="157">
        <v>43955</v>
      </c>
      <c r="G9" s="158"/>
      <c r="H9" s="159"/>
    </row>
    <row r="10" spans="1:8">
      <c r="A10" s="160"/>
      <c r="B10" s="161"/>
      <c r="C10" s="162"/>
      <c r="D10" s="163">
        <v>21635</v>
      </c>
      <c r="E10" s="164"/>
      <c r="F10" s="165">
        <v>21318</v>
      </c>
      <c r="G10" s="166"/>
      <c r="H10" s="167"/>
    </row>
    <row r="11" spans="1:8">
      <c r="A11" s="148" t="s">
        <v>571</v>
      </c>
      <c r="B11" s="153"/>
      <c r="C11" s="154"/>
      <c r="D11" s="155">
        <v>43523</v>
      </c>
      <c r="E11" s="156"/>
      <c r="F11" s="157">
        <v>41921</v>
      </c>
      <c r="G11" s="158"/>
      <c r="H11" s="159"/>
    </row>
    <row r="12" spans="1:8">
      <c r="A12" s="160"/>
      <c r="B12" s="161"/>
      <c r="C12" s="168"/>
      <c r="D12" s="163">
        <v>34943</v>
      </c>
      <c r="E12" s="164"/>
      <c r="F12" s="165">
        <v>21655</v>
      </c>
      <c r="G12" s="166"/>
      <c r="H12" s="167"/>
    </row>
    <row r="13" spans="1:8">
      <c r="A13" s="148"/>
      <c r="B13" s="153"/>
      <c r="C13" s="169"/>
      <c r="D13" s="170">
        <v>34548</v>
      </c>
      <c r="E13" s="171"/>
      <c r="F13" s="172">
        <v>59509</v>
      </c>
      <c r="G13" s="173"/>
      <c r="H13" s="159"/>
    </row>
    <row r="14" spans="1:8">
      <c r="A14" s="160"/>
      <c r="B14" s="161"/>
      <c r="C14" s="162"/>
      <c r="D14" s="163">
        <v>27081</v>
      </c>
      <c r="E14" s="164"/>
      <c r="F14" s="165">
        <v>28400</v>
      </c>
      <c r="G14" s="166"/>
      <c r="H14" s="167"/>
    </row>
    <row r="17" spans="1:11">
      <c r="A17" s="144" t="s">
        <v>57</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58</v>
      </c>
      <c r="B19" s="174">
        <f>ROUND(VALUE(SUBSTITUTE(実質収支比率等に係る経年分析!F$48,"▲","-")),2)</f>
        <v>5.0199999999999996</v>
      </c>
      <c r="C19" s="174">
        <f>ROUND(VALUE(SUBSTITUTE(実質収支比率等に係る経年分析!G$48,"▲","-")),2)</f>
        <v>3.32</v>
      </c>
      <c r="D19" s="174">
        <f>ROUND(VALUE(SUBSTITUTE(実質収支比率等に係る経年分析!H$48,"▲","-")),2)</f>
        <v>3.82</v>
      </c>
      <c r="E19" s="174">
        <f>ROUND(VALUE(SUBSTITUTE(実質収支比率等に係る経年分析!I$48,"▲","-")),2)</f>
        <v>6.76</v>
      </c>
      <c r="F19" s="174">
        <f>ROUND(VALUE(SUBSTITUTE(実質収支比率等に係る経年分析!J$48,"▲","-")),2)</f>
        <v>4.08</v>
      </c>
    </row>
    <row r="20" spans="1:11">
      <c r="A20" s="174" t="s">
        <v>59</v>
      </c>
      <c r="B20" s="174">
        <f>ROUND(VALUE(SUBSTITUTE(実質収支比率等に係る経年分析!F$47,"▲","-")),2)</f>
        <v>16.68</v>
      </c>
      <c r="C20" s="174">
        <f>ROUND(VALUE(SUBSTITUTE(実質収支比率等に係る経年分析!G$47,"▲","-")),2)</f>
        <v>18.59</v>
      </c>
      <c r="D20" s="174">
        <f>ROUND(VALUE(SUBSTITUTE(実質収支比率等に係る経年分析!H$47,"▲","-")),2)</f>
        <v>19.82</v>
      </c>
      <c r="E20" s="174">
        <f>ROUND(VALUE(SUBSTITUTE(実質収支比率等に係る経年分析!I$47,"▲","-")),2)</f>
        <v>20.03</v>
      </c>
      <c r="F20" s="174">
        <f>ROUND(VALUE(SUBSTITUTE(実質収支比率等に係る経年分析!J$47,"▲","-")),2)</f>
        <v>23.87</v>
      </c>
    </row>
    <row r="21" spans="1:11">
      <c r="A21" s="174" t="s">
        <v>60</v>
      </c>
      <c r="B21" s="174">
        <f>IF(ISNUMBER(VALUE(SUBSTITUTE(実質収支比率等に係る経年分析!F$49,"▲","-"))),ROUND(VALUE(SUBSTITUTE(実質収支比率等に係る経年分析!F$49,"▲","-")),2),NA())</f>
        <v>1.42</v>
      </c>
      <c r="C21" s="174">
        <f>IF(ISNUMBER(VALUE(SUBSTITUTE(実質収支比率等に係る経年分析!G$49,"▲","-"))),ROUND(VALUE(SUBSTITUTE(実質収支比率等に係る経年分析!G$49,"▲","-")),2),NA())</f>
        <v>-1.64</v>
      </c>
      <c r="D21" s="174">
        <f>IF(ISNUMBER(VALUE(SUBSTITUTE(実質収支比率等に係る経年分析!H$49,"▲","-"))),ROUND(VALUE(SUBSTITUTE(実質収支比率等に係る経年分析!H$49,"▲","-")),2),NA())</f>
        <v>0.56999999999999995</v>
      </c>
      <c r="E21" s="174">
        <f>IF(ISNUMBER(VALUE(SUBSTITUTE(実質収支比率等に係る経年分析!I$49,"▲","-"))),ROUND(VALUE(SUBSTITUTE(実質収支比率等に係る経年分析!I$49,"▲","-")),2),NA())</f>
        <v>3.2</v>
      </c>
      <c r="F21" s="174">
        <f>IF(ISNUMBER(VALUE(SUBSTITUTE(実質収支比率等に係る経年分析!J$49,"▲","-"))),ROUND(VALUE(SUBSTITUTE(実質収支比率等に係る経年分析!J$49,"▲","-")),2),NA())</f>
        <v>-2.82</v>
      </c>
    </row>
    <row r="24" spans="1:11">
      <c r="A24" s="144" t="s">
        <v>61</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62</v>
      </c>
      <c r="C26" s="175" t="s">
        <v>63</v>
      </c>
      <c r="D26" s="175" t="s">
        <v>62</v>
      </c>
      <c r="E26" s="175" t="s">
        <v>63</v>
      </c>
      <c r="F26" s="175" t="s">
        <v>62</v>
      </c>
      <c r="G26" s="175" t="s">
        <v>63</v>
      </c>
      <c r="H26" s="175" t="s">
        <v>62</v>
      </c>
      <c r="I26" s="175" t="s">
        <v>63</v>
      </c>
      <c r="J26" s="175" t="s">
        <v>62</v>
      </c>
      <c r="K26" s="175" t="s">
        <v>63</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鶴瀬駅西口土地区画整理事業特別会計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鶴瀬駅東口土地区画整理事業特別会計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1.35</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3.94</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4.2699999999999996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4.0599999999999996</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6.72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8.69</v>
      </c>
    </row>
    <row r="39" spans="1:16">
      <c r="A39" s="144" t="s">
        <v>64</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c r="A42" s="176" t="s">
        <v>67</v>
      </c>
      <c r="B42" s="176"/>
      <c r="C42" s="176"/>
      <c r="D42" s="176">
        <f>'実質公債費比率（分子）の構造'!K$52</f>
        <v>2917</v>
      </c>
      <c r="E42" s="176"/>
      <c r="F42" s="176"/>
      <c r="G42" s="176">
        <f>'実質公債費比率（分子）の構造'!L$52</f>
        <v>2800</v>
      </c>
      <c r="H42" s="176"/>
      <c r="I42" s="176"/>
      <c r="J42" s="176">
        <f>'実質公債費比率（分子）の構造'!M$52</f>
        <v>2854</v>
      </c>
      <c r="K42" s="176"/>
      <c r="L42" s="176"/>
      <c r="M42" s="176">
        <f>'実質公債費比率（分子）の構造'!N$52</f>
        <v>2790</v>
      </c>
      <c r="N42" s="176"/>
      <c r="O42" s="176"/>
      <c r="P42" s="176">
        <f>'実質公債費比率（分子）の構造'!O$52</f>
        <v>2786</v>
      </c>
    </row>
    <row r="43" spans="1:16">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69</v>
      </c>
      <c r="B44" s="176">
        <f>'実質公債費比率（分子）の構造'!K$50</f>
        <v>36</v>
      </c>
      <c r="C44" s="176"/>
      <c r="D44" s="176"/>
      <c r="E44" s="176">
        <f>'実質公債費比率（分子）の構造'!L$50</f>
        <v>36</v>
      </c>
      <c r="F44" s="176"/>
      <c r="G44" s="176"/>
      <c r="H44" s="176">
        <f>'実質公債費比率（分子）の構造'!M$50</f>
        <v>36</v>
      </c>
      <c r="I44" s="176"/>
      <c r="J44" s="176"/>
      <c r="K44" s="176">
        <f>'実質公債費比率（分子）の構造'!N$50</f>
        <v>49</v>
      </c>
      <c r="L44" s="176"/>
      <c r="M44" s="176"/>
      <c r="N44" s="176">
        <f>'実質公債費比率（分子）の構造'!O$50</f>
        <v>36</v>
      </c>
      <c r="O44" s="176"/>
      <c r="P44" s="176"/>
    </row>
    <row r="45" spans="1:16">
      <c r="A45" s="176" t="s">
        <v>70</v>
      </c>
      <c r="B45" s="176">
        <f>'実質公債費比率（分子）の構造'!K$49</f>
        <v>257</v>
      </c>
      <c r="C45" s="176"/>
      <c r="D45" s="176"/>
      <c r="E45" s="176">
        <f>'実質公債費比率（分子）の構造'!L$49</f>
        <v>245</v>
      </c>
      <c r="F45" s="176"/>
      <c r="G45" s="176"/>
      <c r="H45" s="176">
        <f>'実質公債費比率（分子）の構造'!M$49</f>
        <v>226</v>
      </c>
      <c r="I45" s="176"/>
      <c r="J45" s="176"/>
      <c r="K45" s="176">
        <f>'実質公債費比率（分子）の構造'!N$49</f>
        <v>239</v>
      </c>
      <c r="L45" s="176"/>
      <c r="M45" s="176"/>
      <c r="N45" s="176">
        <f>'実質公債費比率（分子）の構造'!O$49</f>
        <v>190</v>
      </c>
      <c r="O45" s="176"/>
      <c r="P45" s="176"/>
    </row>
    <row r="46" spans="1:16">
      <c r="A46" s="176" t="s">
        <v>71</v>
      </c>
      <c r="B46" s="176">
        <f>'実質公債費比率（分子）の構造'!K$48</f>
        <v>368</v>
      </c>
      <c r="C46" s="176"/>
      <c r="D46" s="176"/>
      <c r="E46" s="176">
        <f>'実質公債費比率（分子）の構造'!L$48</f>
        <v>339</v>
      </c>
      <c r="F46" s="176"/>
      <c r="G46" s="176"/>
      <c r="H46" s="176">
        <f>'実質公債費比率（分子）の構造'!M$48</f>
        <v>338</v>
      </c>
      <c r="I46" s="176"/>
      <c r="J46" s="176"/>
      <c r="K46" s="176">
        <f>'実質公債費比率（分子）の構造'!N$48</f>
        <v>288</v>
      </c>
      <c r="L46" s="176"/>
      <c r="M46" s="176"/>
      <c r="N46" s="176">
        <f>'実質公債費比率（分子）の構造'!O$48</f>
        <v>285</v>
      </c>
      <c r="O46" s="176"/>
      <c r="P46" s="176"/>
    </row>
    <row r="47" spans="1:16">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74</v>
      </c>
      <c r="B49" s="176">
        <f>'実質公債費比率（分子）の構造'!K$45</f>
        <v>2651</v>
      </c>
      <c r="C49" s="176"/>
      <c r="D49" s="176"/>
      <c r="E49" s="176">
        <f>'実質公債費比率（分子）の構造'!L$45</f>
        <v>2613</v>
      </c>
      <c r="F49" s="176"/>
      <c r="G49" s="176"/>
      <c r="H49" s="176">
        <f>'実質公債費比率（分子）の構造'!M$45</f>
        <v>2695</v>
      </c>
      <c r="I49" s="176"/>
      <c r="J49" s="176"/>
      <c r="K49" s="176">
        <f>'実質公債費比率（分子）の構造'!N$45</f>
        <v>2803</v>
      </c>
      <c r="L49" s="176"/>
      <c r="M49" s="176"/>
      <c r="N49" s="176">
        <f>'実質公債費比率（分子）の構造'!O$45</f>
        <v>2772</v>
      </c>
      <c r="O49" s="176"/>
      <c r="P49" s="176"/>
    </row>
    <row r="50" spans="1:16">
      <c r="A50" s="176" t="s">
        <v>75</v>
      </c>
      <c r="B50" s="176" t="e">
        <f>NA()</f>
        <v>#N/A</v>
      </c>
      <c r="C50" s="176">
        <f>IF(ISNUMBER('実質公債費比率（分子）の構造'!K$53),'実質公債費比率（分子）の構造'!K$53,NA())</f>
        <v>395</v>
      </c>
      <c r="D50" s="176" t="e">
        <f>NA()</f>
        <v>#N/A</v>
      </c>
      <c r="E50" s="176" t="e">
        <f>NA()</f>
        <v>#N/A</v>
      </c>
      <c r="F50" s="176">
        <f>IF(ISNUMBER('実質公債費比率（分子）の構造'!L$53),'実質公債費比率（分子）の構造'!L$53,NA())</f>
        <v>433</v>
      </c>
      <c r="G50" s="176" t="e">
        <f>NA()</f>
        <v>#N/A</v>
      </c>
      <c r="H50" s="176" t="e">
        <f>NA()</f>
        <v>#N/A</v>
      </c>
      <c r="I50" s="176">
        <f>IF(ISNUMBER('実質公債費比率（分子）の構造'!M$53),'実質公債費比率（分子）の構造'!M$53,NA())</f>
        <v>441</v>
      </c>
      <c r="J50" s="176" t="e">
        <f>NA()</f>
        <v>#N/A</v>
      </c>
      <c r="K50" s="176" t="e">
        <f>NA()</f>
        <v>#N/A</v>
      </c>
      <c r="L50" s="176">
        <f>IF(ISNUMBER('実質公債費比率（分子）の構造'!N$53),'実質公債費比率（分子）の構造'!N$53,NA())</f>
        <v>589</v>
      </c>
      <c r="M50" s="176" t="e">
        <f>NA()</f>
        <v>#N/A</v>
      </c>
      <c r="N50" s="176" t="e">
        <f>NA()</f>
        <v>#N/A</v>
      </c>
      <c r="O50" s="176">
        <f>IF(ISNUMBER('実質公債費比率（分子）の構造'!O$53),'実質公債費比率（分子）の構造'!O$53,NA())</f>
        <v>497</v>
      </c>
      <c r="P50" s="176" t="e">
        <f>NA()</f>
        <v>#N/A</v>
      </c>
    </row>
    <row r="53" spans="1:16">
      <c r="A53" s="144" t="s">
        <v>76</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c r="A56" s="175" t="s">
        <v>45</v>
      </c>
      <c r="B56" s="175"/>
      <c r="C56" s="175"/>
      <c r="D56" s="175">
        <f>'将来負担比率（分子）の構造'!I$52</f>
        <v>24069</v>
      </c>
      <c r="E56" s="175"/>
      <c r="F56" s="175"/>
      <c r="G56" s="175">
        <f>'将来負担比率（分子）の構造'!J$52</f>
        <v>23916</v>
      </c>
      <c r="H56" s="175"/>
      <c r="I56" s="175"/>
      <c r="J56" s="175">
        <f>'将来負担比率（分子）の構造'!K$52</f>
        <v>24088</v>
      </c>
      <c r="K56" s="175"/>
      <c r="L56" s="175"/>
      <c r="M56" s="175">
        <f>'将来負担比率（分子）の構造'!L$52</f>
        <v>24271</v>
      </c>
      <c r="N56" s="175"/>
      <c r="O56" s="175"/>
      <c r="P56" s="175">
        <f>'将来負担比率（分子）の構造'!M$52</f>
        <v>23672</v>
      </c>
    </row>
    <row r="57" spans="1:16">
      <c r="A57" s="175" t="s">
        <v>44</v>
      </c>
      <c r="B57" s="175"/>
      <c r="C57" s="175"/>
      <c r="D57" s="175">
        <f>'将来負担比率（分子）の構造'!I$51</f>
        <v>4987</v>
      </c>
      <c r="E57" s="175"/>
      <c r="F57" s="175"/>
      <c r="G57" s="175">
        <f>'将来負担比率（分子）の構造'!J$51</f>
        <v>5453</v>
      </c>
      <c r="H57" s="175"/>
      <c r="I57" s="175"/>
      <c r="J57" s="175">
        <f>'将来負担比率（分子）の構造'!K$51</f>
        <v>5533</v>
      </c>
      <c r="K57" s="175"/>
      <c r="L57" s="175"/>
      <c r="M57" s="175">
        <f>'将来負担比率（分子）の構造'!L$51</f>
        <v>5711</v>
      </c>
      <c r="N57" s="175"/>
      <c r="O57" s="175"/>
      <c r="P57" s="175">
        <f>'将来負担比率（分子）の構造'!M$51</f>
        <v>7227</v>
      </c>
    </row>
    <row r="58" spans="1:16">
      <c r="A58" s="175" t="s">
        <v>43</v>
      </c>
      <c r="B58" s="175"/>
      <c r="C58" s="175"/>
      <c r="D58" s="175">
        <f>'将来負担比率（分子）の構造'!I$50</f>
        <v>6412</v>
      </c>
      <c r="E58" s="175"/>
      <c r="F58" s="175"/>
      <c r="G58" s="175">
        <f>'将来負担比率（分子）の構造'!J$50</f>
        <v>7333</v>
      </c>
      <c r="H58" s="175"/>
      <c r="I58" s="175"/>
      <c r="J58" s="175">
        <f>'将来負担比率（分子）の構造'!K$50</f>
        <v>7530</v>
      </c>
      <c r="K58" s="175"/>
      <c r="L58" s="175"/>
      <c r="M58" s="175">
        <f>'将来負担比率（分子）の構造'!L$50</f>
        <v>8307</v>
      </c>
      <c r="N58" s="175"/>
      <c r="O58" s="175"/>
      <c r="P58" s="175">
        <f>'将来負担比率（分子）の構造'!M$50</f>
        <v>10182</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3514</v>
      </c>
      <c r="C62" s="175"/>
      <c r="D62" s="175"/>
      <c r="E62" s="175">
        <f>'将来負担比率（分子）の構造'!J$45</f>
        <v>3312</v>
      </c>
      <c r="F62" s="175"/>
      <c r="G62" s="175"/>
      <c r="H62" s="175">
        <f>'将来負担比率（分子）の構造'!K$45</f>
        <v>3130</v>
      </c>
      <c r="I62" s="175"/>
      <c r="J62" s="175"/>
      <c r="K62" s="175">
        <f>'将来負担比率（分子）の構造'!L$45</f>
        <v>3079</v>
      </c>
      <c r="L62" s="175"/>
      <c r="M62" s="175"/>
      <c r="N62" s="175">
        <f>'将来負担比率（分子）の構造'!M$45</f>
        <v>3098</v>
      </c>
      <c r="O62" s="175"/>
      <c r="P62" s="175"/>
    </row>
    <row r="63" spans="1:16">
      <c r="A63" s="175" t="s">
        <v>36</v>
      </c>
      <c r="B63" s="175">
        <f>'将来負担比率（分子）の構造'!I$44</f>
        <v>1590</v>
      </c>
      <c r="C63" s="175"/>
      <c r="D63" s="175"/>
      <c r="E63" s="175">
        <f>'将来負担比率（分子）の構造'!J$44</f>
        <v>1548</v>
      </c>
      <c r="F63" s="175"/>
      <c r="G63" s="175"/>
      <c r="H63" s="175">
        <f>'将来負担比率（分子）の構造'!K$44</f>
        <v>1600</v>
      </c>
      <c r="I63" s="175"/>
      <c r="J63" s="175"/>
      <c r="K63" s="175">
        <f>'将来負担比率（分子）の構造'!L$44</f>
        <v>1849</v>
      </c>
      <c r="L63" s="175"/>
      <c r="M63" s="175"/>
      <c r="N63" s="175">
        <f>'将来負担比率（分子）の構造'!M$44</f>
        <v>2296</v>
      </c>
      <c r="O63" s="175"/>
      <c r="P63" s="175"/>
    </row>
    <row r="64" spans="1:16">
      <c r="A64" s="175" t="s">
        <v>35</v>
      </c>
      <c r="B64" s="175">
        <f>'将来負担比率（分子）の構造'!I$43</f>
        <v>3534</v>
      </c>
      <c r="C64" s="175"/>
      <c r="D64" s="175"/>
      <c r="E64" s="175">
        <f>'将来負担比率（分子）の構造'!J$43</f>
        <v>3226</v>
      </c>
      <c r="F64" s="175"/>
      <c r="G64" s="175"/>
      <c r="H64" s="175">
        <f>'将来負担比率（分子）の構造'!K$43</f>
        <v>2991</v>
      </c>
      <c r="I64" s="175"/>
      <c r="J64" s="175"/>
      <c r="K64" s="175">
        <f>'将来負担比率（分子）の構造'!L$43</f>
        <v>2851</v>
      </c>
      <c r="L64" s="175"/>
      <c r="M64" s="175"/>
      <c r="N64" s="175">
        <f>'将来負担比率（分子）の構造'!M$43</f>
        <v>2809</v>
      </c>
      <c r="O64" s="175"/>
      <c r="P64" s="175"/>
    </row>
    <row r="65" spans="1:16">
      <c r="A65" s="175" t="s">
        <v>34</v>
      </c>
      <c r="B65" s="175">
        <f>'将来負担比率（分子）の構造'!I$42</f>
        <v>118</v>
      </c>
      <c r="C65" s="175"/>
      <c r="D65" s="175"/>
      <c r="E65" s="175">
        <f>'将来負担比率（分子）の構造'!J$42</f>
        <v>88</v>
      </c>
      <c r="F65" s="175"/>
      <c r="G65" s="175"/>
      <c r="H65" s="175">
        <f>'将来負担比率（分子）の構造'!K$42</f>
        <v>59</v>
      </c>
      <c r="I65" s="175"/>
      <c r="J65" s="175"/>
      <c r="K65" s="175">
        <f>'将来負担比率（分子）の構造'!L$42</f>
        <v>29</v>
      </c>
      <c r="L65" s="175"/>
      <c r="M65" s="175"/>
      <c r="N65" s="175" t="str">
        <f>'将来負担比率（分子）の構造'!M$42</f>
        <v>-</v>
      </c>
      <c r="O65" s="175"/>
      <c r="P65" s="175"/>
    </row>
    <row r="66" spans="1:16">
      <c r="A66" s="175" t="s">
        <v>33</v>
      </c>
      <c r="B66" s="175">
        <f>'将来負担比率（分子）の構造'!I$41</f>
        <v>23282</v>
      </c>
      <c r="C66" s="175"/>
      <c r="D66" s="175"/>
      <c r="E66" s="175">
        <f>'将来負担比率（分子）の構造'!J$41</f>
        <v>23679</v>
      </c>
      <c r="F66" s="175"/>
      <c r="G66" s="175"/>
      <c r="H66" s="175">
        <f>'将来負担比率（分子）の構造'!K$41</f>
        <v>24474</v>
      </c>
      <c r="I66" s="175"/>
      <c r="J66" s="175"/>
      <c r="K66" s="175">
        <f>'将来負担比率（分子）の構造'!L$41</f>
        <v>24320</v>
      </c>
      <c r="L66" s="175"/>
      <c r="M66" s="175"/>
      <c r="N66" s="175">
        <f>'将来負担比率（分子）の構造'!M$41</f>
        <v>24766</v>
      </c>
      <c r="O66" s="175"/>
      <c r="P66" s="175"/>
    </row>
    <row r="67" spans="1:16">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80</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81</v>
      </c>
      <c r="B72" s="179">
        <f>基金残高に係る経年分析!F55</f>
        <v>4129</v>
      </c>
      <c r="C72" s="179">
        <f>基金残高に係る経年分析!G55</f>
        <v>4472</v>
      </c>
      <c r="D72" s="179">
        <f>基金残高に係る経年分析!H55</f>
        <v>5219</v>
      </c>
    </row>
    <row r="73" spans="1:16">
      <c r="A73" s="178" t="s">
        <v>82</v>
      </c>
      <c r="B73" s="179" t="str">
        <f>基金残高に係る経年分析!F56</f>
        <v>-</v>
      </c>
      <c r="C73" s="179" t="str">
        <f>基金残高に係る経年分析!G56</f>
        <v>-</v>
      </c>
      <c r="D73" s="179" t="str">
        <f>基金残高に係る経年分析!H56</f>
        <v>-</v>
      </c>
    </row>
    <row r="74" spans="1:16">
      <c r="A74" s="178" t="s">
        <v>83</v>
      </c>
      <c r="B74" s="179">
        <f>基金残高に係る経年分析!F57</f>
        <v>2639</v>
      </c>
      <c r="C74" s="179">
        <f>基金残高に係る経年分析!G57</f>
        <v>3011</v>
      </c>
      <c r="D74" s="179">
        <f>基金残高に係る経年分析!H57</f>
        <v>4073</v>
      </c>
    </row>
  </sheetData>
  <sheetProtection algorithmName="SHA-512" hashValue="upztIZyrEFtLJQfmNRSgZqmSAw2z6lwnfK6sp7nPL79545D8VQ836AcHhG6i/q0KsYjAXdGk9q7gzBLG21z7PA==" saltValue="K6m1A460tfVklxUvGFp7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232</v>
      </c>
      <c r="C5" s="610"/>
      <c r="D5" s="610"/>
      <c r="E5" s="610"/>
      <c r="F5" s="610"/>
      <c r="G5" s="610"/>
      <c r="H5" s="610"/>
      <c r="I5" s="610"/>
      <c r="J5" s="610"/>
      <c r="K5" s="610"/>
      <c r="L5" s="610"/>
      <c r="M5" s="610"/>
      <c r="N5" s="610"/>
      <c r="O5" s="610"/>
      <c r="P5" s="610"/>
      <c r="Q5" s="611"/>
      <c r="R5" s="612">
        <v>16203430</v>
      </c>
      <c r="S5" s="613"/>
      <c r="T5" s="613"/>
      <c r="U5" s="613"/>
      <c r="V5" s="613"/>
      <c r="W5" s="613"/>
      <c r="X5" s="613"/>
      <c r="Y5" s="614"/>
      <c r="Z5" s="615">
        <v>38.799999999999997</v>
      </c>
      <c r="AA5" s="615"/>
      <c r="AB5" s="615"/>
      <c r="AC5" s="615"/>
      <c r="AD5" s="616">
        <v>15120025</v>
      </c>
      <c r="AE5" s="616"/>
      <c r="AF5" s="616"/>
      <c r="AG5" s="616"/>
      <c r="AH5" s="616"/>
      <c r="AI5" s="616"/>
      <c r="AJ5" s="616"/>
      <c r="AK5" s="616"/>
      <c r="AL5" s="617">
        <v>69</v>
      </c>
      <c r="AM5" s="618"/>
      <c r="AN5" s="618"/>
      <c r="AO5" s="619"/>
      <c r="AP5" s="609" t="s">
        <v>233</v>
      </c>
      <c r="AQ5" s="610"/>
      <c r="AR5" s="610"/>
      <c r="AS5" s="610"/>
      <c r="AT5" s="610"/>
      <c r="AU5" s="610"/>
      <c r="AV5" s="610"/>
      <c r="AW5" s="610"/>
      <c r="AX5" s="610"/>
      <c r="AY5" s="610"/>
      <c r="AZ5" s="610"/>
      <c r="BA5" s="610"/>
      <c r="BB5" s="610"/>
      <c r="BC5" s="610"/>
      <c r="BD5" s="610"/>
      <c r="BE5" s="610"/>
      <c r="BF5" s="611"/>
      <c r="BG5" s="623">
        <v>15120025</v>
      </c>
      <c r="BH5" s="624"/>
      <c r="BI5" s="624"/>
      <c r="BJ5" s="624"/>
      <c r="BK5" s="624"/>
      <c r="BL5" s="624"/>
      <c r="BM5" s="624"/>
      <c r="BN5" s="625"/>
      <c r="BO5" s="626">
        <v>93.3</v>
      </c>
      <c r="BP5" s="626"/>
      <c r="BQ5" s="626"/>
      <c r="BR5" s="626"/>
      <c r="BS5" s="627">
        <v>60395</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c r="B6" s="620" t="s">
        <v>237</v>
      </c>
      <c r="C6" s="621"/>
      <c r="D6" s="621"/>
      <c r="E6" s="621"/>
      <c r="F6" s="621"/>
      <c r="G6" s="621"/>
      <c r="H6" s="621"/>
      <c r="I6" s="621"/>
      <c r="J6" s="621"/>
      <c r="K6" s="621"/>
      <c r="L6" s="621"/>
      <c r="M6" s="621"/>
      <c r="N6" s="621"/>
      <c r="O6" s="621"/>
      <c r="P6" s="621"/>
      <c r="Q6" s="622"/>
      <c r="R6" s="623">
        <v>205678</v>
      </c>
      <c r="S6" s="624"/>
      <c r="T6" s="624"/>
      <c r="U6" s="624"/>
      <c r="V6" s="624"/>
      <c r="W6" s="624"/>
      <c r="X6" s="624"/>
      <c r="Y6" s="625"/>
      <c r="Z6" s="626">
        <v>0.5</v>
      </c>
      <c r="AA6" s="626"/>
      <c r="AB6" s="626"/>
      <c r="AC6" s="626"/>
      <c r="AD6" s="627">
        <v>205678</v>
      </c>
      <c r="AE6" s="627"/>
      <c r="AF6" s="627"/>
      <c r="AG6" s="627"/>
      <c r="AH6" s="627"/>
      <c r="AI6" s="627"/>
      <c r="AJ6" s="627"/>
      <c r="AK6" s="627"/>
      <c r="AL6" s="628">
        <v>0.9</v>
      </c>
      <c r="AM6" s="629"/>
      <c r="AN6" s="629"/>
      <c r="AO6" s="630"/>
      <c r="AP6" s="620" t="s">
        <v>238</v>
      </c>
      <c r="AQ6" s="621"/>
      <c r="AR6" s="621"/>
      <c r="AS6" s="621"/>
      <c r="AT6" s="621"/>
      <c r="AU6" s="621"/>
      <c r="AV6" s="621"/>
      <c r="AW6" s="621"/>
      <c r="AX6" s="621"/>
      <c r="AY6" s="621"/>
      <c r="AZ6" s="621"/>
      <c r="BA6" s="621"/>
      <c r="BB6" s="621"/>
      <c r="BC6" s="621"/>
      <c r="BD6" s="621"/>
      <c r="BE6" s="621"/>
      <c r="BF6" s="622"/>
      <c r="BG6" s="623">
        <v>15120025</v>
      </c>
      <c r="BH6" s="624"/>
      <c r="BI6" s="624"/>
      <c r="BJ6" s="624"/>
      <c r="BK6" s="624"/>
      <c r="BL6" s="624"/>
      <c r="BM6" s="624"/>
      <c r="BN6" s="625"/>
      <c r="BO6" s="626">
        <v>93.3</v>
      </c>
      <c r="BP6" s="626"/>
      <c r="BQ6" s="626"/>
      <c r="BR6" s="626"/>
      <c r="BS6" s="627">
        <v>60395</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230984</v>
      </c>
      <c r="CS6" s="624"/>
      <c r="CT6" s="624"/>
      <c r="CU6" s="624"/>
      <c r="CV6" s="624"/>
      <c r="CW6" s="624"/>
      <c r="CX6" s="624"/>
      <c r="CY6" s="625"/>
      <c r="CZ6" s="617">
        <v>0.6</v>
      </c>
      <c r="DA6" s="618"/>
      <c r="DB6" s="618"/>
      <c r="DC6" s="634"/>
      <c r="DD6" s="632" t="s">
        <v>140</v>
      </c>
      <c r="DE6" s="624"/>
      <c r="DF6" s="624"/>
      <c r="DG6" s="624"/>
      <c r="DH6" s="624"/>
      <c r="DI6" s="624"/>
      <c r="DJ6" s="624"/>
      <c r="DK6" s="624"/>
      <c r="DL6" s="624"/>
      <c r="DM6" s="624"/>
      <c r="DN6" s="624"/>
      <c r="DO6" s="624"/>
      <c r="DP6" s="625"/>
      <c r="DQ6" s="632">
        <v>230951</v>
      </c>
      <c r="DR6" s="624"/>
      <c r="DS6" s="624"/>
      <c r="DT6" s="624"/>
      <c r="DU6" s="624"/>
      <c r="DV6" s="624"/>
      <c r="DW6" s="624"/>
      <c r="DX6" s="624"/>
      <c r="DY6" s="624"/>
      <c r="DZ6" s="624"/>
      <c r="EA6" s="624"/>
      <c r="EB6" s="624"/>
      <c r="EC6" s="633"/>
    </row>
    <row r="7" spans="2:143" ht="11.25" customHeight="1">
      <c r="B7" s="620" t="s">
        <v>240</v>
      </c>
      <c r="C7" s="621"/>
      <c r="D7" s="621"/>
      <c r="E7" s="621"/>
      <c r="F7" s="621"/>
      <c r="G7" s="621"/>
      <c r="H7" s="621"/>
      <c r="I7" s="621"/>
      <c r="J7" s="621"/>
      <c r="K7" s="621"/>
      <c r="L7" s="621"/>
      <c r="M7" s="621"/>
      <c r="N7" s="621"/>
      <c r="O7" s="621"/>
      <c r="P7" s="621"/>
      <c r="Q7" s="622"/>
      <c r="R7" s="623">
        <v>6921</v>
      </c>
      <c r="S7" s="624"/>
      <c r="T7" s="624"/>
      <c r="U7" s="624"/>
      <c r="V7" s="624"/>
      <c r="W7" s="624"/>
      <c r="X7" s="624"/>
      <c r="Y7" s="625"/>
      <c r="Z7" s="626">
        <v>0</v>
      </c>
      <c r="AA7" s="626"/>
      <c r="AB7" s="626"/>
      <c r="AC7" s="626"/>
      <c r="AD7" s="627">
        <v>6921</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8091750</v>
      </c>
      <c r="BH7" s="624"/>
      <c r="BI7" s="624"/>
      <c r="BJ7" s="624"/>
      <c r="BK7" s="624"/>
      <c r="BL7" s="624"/>
      <c r="BM7" s="624"/>
      <c r="BN7" s="625"/>
      <c r="BO7" s="626">
        <v>49.9</v>
      </c>
      <c r="BP7" s="626"/>
      <c r="BQ7" s="626"/>
      <c r="BR7" s="626"/>
      <c r="BS7" s="627">
        <v>60395</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4773962</v>
      </c>
      <c r="CS7" s="624"/>
      <c r="CT7" s="624"/>
      <c r="CU7" s="624"/>
      <c r="CV7" s="624"/>
      <c r="CW7" s="624"/>
      <c r="CX7" s="624"/>
      <c r="CY7" s="625"/>
      <c r="CZ7" s="626">
        <v>11.8</v>
      </c>
      <c r="DA7" s="626"/>
      <c r="DB7" s="626"/>
      <c r="DC7" s="626"/>
      <c r="DD7" s="632">
        <v>164681</v>
      </c>
      <c r="DE7" s="624"/>
      <c r="DF7" s="624"/>
      <c r="DG7" s="624"/>
      <c r="DH7" s="624"/>
      <c r="DI7" s="624"/>
      <c r="DJ7" s="624"/>
      <c r="DK7" s="624"/>
      <c r="DL7" s="624"/>
      <c r="DM7" s="624"/>
      <c r="DN7" s="624"/>
      <c r="DO7" s="624"/>
      <c r="DP7" s="625"/>
      <c r="DQ7" s="632">
        <v>4020920</v>
      </c>
      <c r="DR7" s="624"/>
      <c r="DS7" s="624"/>
      <c r="DT7" s="624"/>
      <c r="DU7" s="624"/>
      <c r="DV7" s="624"/>
      <c r="DW7" s="624"/>
      <c r="DX7" s="624"/>
      <c r="DY7" s="624"/>
      <c r="DZ7" s="624"/>
      <c r="EA7" s="624"/>
      <c r="EB7" s="624"/>
      <c r="EC7" s="633"/>
    </row>
    <row r="8" spans="2:143" ht="11.25" customHeight="1">
      <c r="B8" s="620" t="s">
        <v>243</v>
      </c>
      <c r="C8" s="621"/>
      <c r="D8" s="621"/>
      <c r="E8" s="621"/>
      <c r="F8" s="621"/>
      <c r="G8" s="621"/>
      <c r="H8" s="621"/>
      <c r="I8" s="621"/>
      <c r="J8" s="621"/>
      <c r="K8" s="621"/>
      <c r="L8" s="621"/>
      <c r="M8" s="621"/>
      <c r="N8" s="621"/>
      <c r="O8" s="621"/>
      <c r="P8" s="621"/>
      <c r="Q8" s="622"/>
      <c r="R8" s="623">
        <v>100167</v>
      </c>
      <c r="S8" s="624"/>
      <c r="T8" s="624"/>
      <c r="U8" s="624"/>
      <c r="V8" s="624"/>
      <c r="W8" s="624"/>
      <c r="X8" s="624"/>
      <c r="Y8" s="625"/>
      <c r="Z8" s="626">
        <v>0.2</v>
      </c>
      <c r="AA8" s="626"/>
      <c r="AB8" s="626"/>
      <c r="AC8" s="626"/>
      <c r="AD8" s="627">
        <v>100167</v>
      </c>
      <c r="AE8" s="627"/>
      <c r="AF8" s="627"/>
      <c r="AG8" s="627"/>
      <c r="AH8" s="627"/>
      <c r="AI8" s="627"/>
      <c r="AJ8" s="627"/>
      <c r="AK8" s="627"/>
      <c r="AL8" s="628">
        <v>0.5</v>
      </c>
      <c r="AM8" s="629"/>
      <c r="AN8" s="629"/>
      <c r="AO8" s="630"/>
      <c r="AP8" s="620" t="s">
        <v>244</v>
      </c>
      <c r="AQ8" s="621"/>
      <c r="AR8" s="621"/>
      <c r="AS8" s="621"/>
      <c r="AT8" s="621"/>
      <c r="AU8" s="621"/>
      <c r="AV8" s="621"/>
      <c r="AW8" s="621"/>
      <c r="AX8" s="621"/>
      <c r="AY8" s="621"/>
      <c r="AZ8" s="621"/>
      <c r="BA8" s="621"/>
      <c r="BB8" s="621"/>
      <c r="BC8" s="621"/>
      <c r="BD8" s="621"/>
      <c r="BE8" s="621"/>
      <c r="BF8" s="622"/>
      <c r="BG8" s="623">
        <v>210384</v>
      </c>
      <c r="BH8" s="624"/>
      <c r="BI8" s="624"/>
      <c r="BJ8" s="624"/>
      <c r="BK8" s="624"/>
      <c r="BL8" s="624"/>
      <c r="BM8" s="624"/>
      <c r="BN8" s="625"/>
      <c r="BO8" s="626">
        <v>1.3</v>
      </c>
      <c r="BP8" s="626"/>
      <c r="BQ8" s="626"/>
      <c r="BR8" s="626"/>
      <c r="BS8" s="627" t="s">
        <v>140</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18866303</v>
      </c>
      <c r="CS8" s="624"/>
      <c r="CT8" s="624"/>
      <c r="CU8" s="624"/>
      <c r="CV8" s="624"/>
      <c r="CW8" s="624"/>
      <c r="CX8" s="624"/>
      <c r="CY8" s="625"/>
      <c r="CZ8" s="626">
        <v>46.5</v>
      </c>
      <c r="DA8" s="626"/>
      <c r="DB8" s="626"/>
      <c r="DC8" s="626"/>
      <c r="DD8" s="632">
        <v>325711</v>
      </c>
      <c r="DE8" s="624"/>
      <c r="DF8" s="624"/>
      <c r="DG8" s="624"/>
      <c r="DH8" s="624"/>
      <c r="DI8" s="624"/>
      <c r="DJ8" s="624"/>
      <c r="DK8" s="624"/>
      <c r="DL8" s="624"/>
      <c r="DM8" s="624"/>
      <c r="DN8" s="624"/>
      <c r="DO8" s="624"/>
      <c r="DP8" s="625"/>
      <c r="DQ8" s="632">
        <v>8530039</v>
      </c>
      <c r="DR8" s="624"/>
      <c r="DS8" s="624"/>
      <c r="DT8" s="624"/>
      <c r="DU8" s="624"/>
      <c r="DV8" s="624"/>
      <c r="DW8" s="624"/>
      <c r="DX8" s="624"/>
      <c r="DY8" s="624"/>
      <c r="DZ8" s="624"/>
      <c r="EA8" s="624"/>
      <c r="EB8" s="624"/>
      <c r="EC8" s="633"/>
    </row>
    <row r="9" spans="2:143" ht="11.25" customHeight="1">
      <c r="B9" s="620" t="s">
        <v>246</v>
      </c>
      <c r="C9" s="621"/>
      <c r="D9" s="621"/>
      <c r="E9" s="621"/>
      <c r="F9" s="621"/>
      <c r="G9" s="621"/>
      <c r="H9" s="621"/>
      <c r="I9" s="621"/>
      <c r="J9" s="621"/>
      <c r="K9" s="621"/>
      <c r="L9" s="621"/>
      <c r="M9" s="621"/>
      <c r="N9" s="621"/>
      <c r="O9" s="621"/>
      <c r="P9" s="621"/>
      <c r="Q9" s="622"/>
      <c r="R9" s="623">
        <v>78174</v>
      </c>
      <c r="S9" s="624"/>
      <c r="T9" s="624"/>
      <c r="U9" s="624"/>
      <c r="V9" s="624"/>
      <c r="W9" s="624"/>
      <c r="X9" s="624"/>
      <c r="Y9" s="625"/>
      <c r="Z9" s="626">
        <v>0.2</v>
      </c>
      <c r="AA9" s="626"/>
      <c r="AB9" s="626"/>
      <c r="AC9" s="626"/>
      <c r="AD9" s="627">
        <v>78174</v>
      </c>
      <c r="AE9" s="627"/>
      <c r="AF9" s="627"/>
      <c r="AG9" s="627"/>
      <c r="AH9" s="627"/>
      <c r="AI9" s="627"/>
      <c r="AJ9" s="627"/>
      <c r="AK9" s="627"/>
      <c r="AL9" s="628">
        <v>0.4</v>
      </c>
      <c r="AM9" s="629"/>
      <c r="AN9" s="629"/>
      <c r="AO9" s="630"/>
      <c r="AP9" s="620" t="s">
        <v>247</v>
      </c>
      <c r="AQ9" s="621"/>
      <c r="AR9" s="621"/>
      <c r="AS9" s="621"/>
      <c r="AT9" s="621"/>
      <c r="AU9" s="621"/>
      <c r="AV9" s="621"/>
      <c r="AW9" s="621"/>
      <c r="AX9" s="621"/>
      <c r="AY9" s="621"/>
      <c r="AZ9" s="621"/>
      <c r="BA9" s="621"/>
      <c r="BB9" s="621"/>
      <c r="BC9" s="621"/>
      <c r="BD9" s="621"/>
      <c r="BE9" s="621"/>
      <c r="BF9" s="622"/>
      <c r="BG9" s="623">
        <v>7303930</v>
      </c>
      <c r="BH9" s="624"/>
      <c r="BI9" s="624"/>
      <c r="BJ9" s="624"/>
      <c r="BK9" s="624"/>
      <c r="BL9" s="624"/>
      <c r="BM9" s="624"/>
      <c r="BN9" s="625"/>
      <c r="BO9" s="626">
        <v>45.1</v>
      </c>
      <c r="BP9" s="626"/>
      <c r="BQ9" s="626"/>
      <c r="BR9" s="626"/>
      <c r="BS9" s="627" t="s">
        <v>248</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3002798</v>
      </c>
      <c r="CS9" s="624"/>
      <c r="CT9" s="624"/>
      <c r="CU9" s="624"/>
      <c r="CV9" s="624"/>
      <c r="CW9" s="624"/>
      <c r="CX9" s="624"/>
      <c r="CY9" s="625"/>
      <c r="CZ9" s="626">
        <v>7.4</v>
      </c>
      <c r="DA9" s="626"/>
      <c r="DB9" s="626"/>
      <c r="DC9" s="626"/>
      <c r="DD9" s="632">
        <v>15422</v>
      </c>
      <c r="DE9" s="624"/>
      <c r="DF9" s="624"/>
      <c r="DG9" s="624"/>
      <c r="DH9" s="624"/>
      <c r="DI9" s="624"/>
      <c r="DJ9" s="624"/>
      <c r="DK9" s="624"/>
      <c r="DL9" s="624"/>
      <c r="DM9" s="624"/>
      <c r="DN9" s="624"/>
      <c r="DO9" s="624"/>
      <c r="DP9" s="625"/>
      <c r="DQ9" s="632">
        <v>2498294</v>
      </c>
      <c r="DR9" s="624"/>
      <c r="DS9" s="624"/>
      <c r="DT9" s="624"/>
      <c r="DU9" s="624"/>
      <c r="DV9" s="624"/>
      <c r="DW9" s="624"/>
      <c r="DX9" s="624"/>
      <c r="DY9" s="624"/>
      <c r="DZ9" s="624"/>
      <c r="EA9" s="624"/>
      <c r="EB9" s="624"/>
      <c r="EC9" s="633"/>
    </row>
    <row r="10" spans="2:143" ht="11.25" customHeight="1">
      <c r="B10" s="620" t="s">
        <v>250</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140</v>
      </c>
      <c r="AA10" s="626"/>
      <c r="AB10" s="626"/>
      <c r="AC10" s="626"/>
      <c r="AD10" s="627" t="s">
        <v>248</v>
      </c>
      <c r="AE10" s="627"/>
      <c r="AF10" s="627"/>
      <c r="AG10" s="627"/>
      <c r="AH10" s="627"/>
      <c r="AI10" s="627"/>
      <c r="AJ10" s="627"/>
      <c r="AK10" s="627"/>
      <c r="AL10" s="628" t="s">
        <v>248</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255307</v>
      </c>
      <c r="BH10" s="624"/>
      <c r="BI10" s="624"/>
      <c r="BJ10" s="624"/>
      <c r="BK10" s="624"/>
      <c r="BL10" s="624"/>
      <c r="BM10" s="624"/>
      <c r="BN10" s="625"/>
      <c r="BO10" s="626">
        <v>1.6</v>
      </c>
      <c r="BP10" s="626"/>
      <c r="BQ10" s="626"/>
      <c r="BR10" s="626"/>
      <c r="BS10" s="627" t="s">
        <v>248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10935</v>
      </c>
      <c r="CS10" s="624"/>
      <c r="CT10" s="624"/>
      <c r="CU10" s="624"/>
      <c r="CV10" s="624"/>
      <c r="CW10" s="624"/>
      <c r="CX10" s="624"/>
      <c r="CY10" s="625"/>
      <c r="CZ10" s="626">
        <v>0</v>
      </c>
      <c r="DA10" s="626"/>
      <c r="DB10" s="626"/>
      <c r="DC10" s="626"/>
      <c r="DD10" s="632">
        <v>519</v>
      </c>
      <c r="DE10" s="624"/>
      <c r="DF10" s="624"/>
      <c r="DG10" s="624"/>
      <c r="DH10" s="624"/>
      <c r="DI10" s="624"/>
      <c r="DJ10" s="624"/>
      <c r="DK10" s="624"/>
      <c r="DL10" s="624"/>
      <c r="DM10" s="624"/>
      <c r="DN10" s="624"/>
      <c r="DO10" s="624"/>
      <c r="DP10" s="625"/>
      <c r="DQ10" s="632">
        <v>10284</v>
      </c>
      <c r="DR10" s="624"/>
      <c r="DS10" s="624"/>
      <c r="DT10" s="624"/>
      <c r="DU10" s="624"/>
      <c r="DV10" s="624"/>
      <c r="DW10" s="624"/>
      <c r="DX10" s="624"/>
      <c r="DY10" s="624"/>
      <c r="DZ10" s="624"/>
      <c r="EA10" s="624"/>
      <c r="EB10" s="624"/>
      <c r="EC10" s="633"/>
    </row>
    <row r="11" spans="2:143" ht="11.25" customHeight="1">
      <c r="B11" s="620" t="s">
        <v>253</v>
      </c>
      <c r="C11" s="621"/>
      <c r="D11" s="621"/>
      <c r="E11" s="621"/>
      <c r="F11" s="621"/>
      <c r="G11" s="621"/>
      <c r="H11" s="621"/>
      <c r="I11" s="621"/>
      <c r="J11" s="621"/>
      <c r="K11" s="621"/>
      <c r="L11" s="621"/>
      <c r="M11" s="621"/>
      <c r="N11" s="621"/>
      <c r="O11" s="621"/>
      <c r="P11" s="621"/>
      <c r="Q11" s="622"/>
      <c r="R11" s="623">
        <v>2327933</v>
      </c>
      <c r="S11" s="624"/>
      <c r="T11" s="624"/>
      <c r="U11" s="624"/>
      <c r="V11" s="624"/>
      <c r="W11" s="624"/>
      <c r="X11" s="624"/>
      <c r="Y11" s="625"/>
      <c r="Z11" s="628">
        <v>5.6</v>
      </c>
      <c r="AA11" s="629"/>
      <c r="AB11" s="629"/>
      <c r="AC11" s="635"/>
      <c r="AD11" s="632">
        <v>2327933</v>
      </c>
      <c r="AE11" s="624"/>
      <c r="AF11" s="624"/>
      <c r="AG11" s="624"/>
      <c r="AH11" s="624"/>
      <c r="AI11" s="624"/>
      <c r="AJ11" s="624"/>
      <c r="AK11" s="625"/>
      <c r="AL11" s="628">
        <v>10.6</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322129</v>
      </c>
      <c r="BH11" s="624"/>
      <c r="BI11" s="624"/>
      <c r="BJ11" s="624"/>
      <c r="BK11" s="624"/>
      <c r="BL11" s="624"/>
      <c r="BM11" s="624"/>
      <c r="BN11" s="625"/>
      <c r="BO11" s="626">
        <v>2</v>
      </c>
      <c r="BP11" s="626"/>
      <c r="BQ11" s="626"/>
      <c r="BR11" s="626"/>
      <c r="BS11" s="627">
        <v>60395</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143938</v>
      </c>
      <c r="CS11" s="624"/>
      <c r="CT11" s="624"/>
      <c r="CU11" s="624"/>
      <c r="CV11" s="624"/>
      <c r="CW11" s="624"/>
      <c r="CX11" s="624"/>
      <c r="CY11" s="625"/>
      <c r="CZ11" s="626">
        <v>0.4</v>
      </c>
      <c r="DA11" s="626"/>
      <c r="DB11" s="626"/>
      <c r="DC11" s="626"/>
      <c r="DD11" s="632">
        <v>9581</v>
      </c>
      <c r="DE11" s="624"/>
      <c r="DF11" s="624"/>
      <c r="DG11" s="624"/>
      <c r="DH11" s="624"/>
      <c r="DI11" s="624"/>
      <c r="DJ11" s="624"/>
      <c r="DK11" s="624"/>
      <c r="DL11" s="624"/>
      <c r="DM11" s="624"/>
      <c r="DN11" s="624"/>
      <c r="DO11" s="624"/>
      <c r="DP11" s="625"/>
      <c r="DQ11" s="632">
        <v>124445</v>
      </c>
      <c r="DR11" s="624"/>
      <c r="DS11" s="624"/>
      <c r="DT11" s="624"/>
      <c r="DU11" s="624"/>
      <c r="DV11" s="624"/>
      <c r="DW11" s="624"/>
      <c r="DX11" s="624"/>
      <c r="DY11" s="624"/>
      <c r="DZ11" s="624"/>
      <c r="EA11" s="624"/>
      <c r="EB11" s="624"/>
      <c r="EC11" s="633"/>
    </row>
    <row r="12" spans="2:143" ht="11.25" customHeight="1">
      <c r="B12" s="620" t="s">
        <v>256</v>
      </c>
      <c r="C12" s="621"/>
      <c r="D12" s="621"/>
      <c r="E12" s="621"/>
      <c r="F12" s="621"/>
      <c r="G12" s="621"/>
      <c r="H12" s="621"/>
      <c r="I12" s="621"/>
      <c r="J12" s="621"/>
      <c r="K12" s="621"/>
      <c r="L12" s="621"/>
      <c r="M12" s="621"/>
      <c r="N12" s="621"/>
      <c r="O12" s="621"/>
      <c r="P12" s="621"/>
      <c r="Q12" s="622"/>
      <c r="R12" s="623">
        <v>2289</v>
      </c>
      <c r="S12" s="624"/>
      <c r="T12" s="624"/>
      <c r="U12" s="624"/>
      <c r="V12" s="624"/>
      <c r="W12" s="624"/>
      <c r="X12" s="624"/>
      <c r="Y12" s="625"/>
      <c r="Z12" s="626">
        <v>0</v>
      </c>
      <c r="AA12" s="626"/>
      <c r="AB12" s="626"/>
      <c r="AC12" s="626"/>
      <c r="AD12" s="627">
        <v>2289</v>
      </c>
      <c r="AE12" s="627"/>
      <c r="AF12" s="627"/>
      <c r="AG12" s="627"/>
      <c r="AH12" s="627"/>
      <c r="AI12" s="627"/>
      <c r="AJ12" s="627"/>
      <c r="AK12" s="627"/>
      <c r="AL12" s="628">
        <v>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6039250</v>
      </c>
      <c r="BH12" s="624"/>
      <c r="BI12" s="624"/>
      <c r="BJ12" s="624"/>
      <c r="BK12" s="624"/>
      <c r="BL12" s="624"/>
      <c r="BM12" s="624"/>
      <c r="BN12" s="625"/>
      <c r="BO12" s="626">
        <v>37.299999999999997</v>
      </c>
      <c r="BP12" s="626"/>
      <c r="BQ12" s="626"/>
      <c r="BR12" s="626"/>
      <c r="BS12" s="627" t="s">
        <v>140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186640</v>
      </c>
      <c r="CS12" s="624"/>
      <c r="CT12" s="624"/>
      <c r="CU12" s="624"/>
      <c r="CV12" s="624"/>
      <c r="CW12" s="624"/>
      <c r="CX12" s="624"/>
      <c r="CY12" s="625"/>
      <c r="CZ12" s="626">
        <v>0.5</v>
      </c>
      <c r="DA12" s="626"/>
      <c r="DB12" s="626"/>
      <c r="DC12" s="626"/>
      <c r="DD12" s="632">
        <v>12751</v>
      </c>
      <c r="DE12" s="624"/>
      <c r="DF12" s="624"/>
      <c r="DG12" s="624"/>
      <c r="DH12" s="624"/>
      <c r="DI12" s="624"/>
      <c r="DJ12" s="624"/>
      <c r="DK12" s="624"/>
      <c r="DL12" s="624"/>
      <c r="DM12" s="624"/>
      <c r="DN12" s="624"/>
      <c r="DO12" s="624"/>
      <c r="DP12" s="625"/>
      <c r="DQ12" s="632">
        <v>170093</v>
      </c>
      <c r="DR12" s="624"/>
      <c r="DS12" s="624"/>
      <c r="DT12" s="624"/>
      <c r="DU12" s="624"/>
      <c r="DV12" s="624"/>
      <c r="DW12" s="624"/>
      <c r="DX12" s="624"/>
      <c r="DY12" s="624"/>
      <c r="DZ12" s="624"/>
      <c r="EA12" s="624"/>
      <c r="EB12" s="624"/>
      <c r="EC12" s="633"/>
    </row>
    <row r="13" spans="2:143" ht="11.25" customHeight="1">
      <c r="B13" s="620" t="s">
        <v>259</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140</v>
      </c>
      <c r="AA13" s="626"/>
      <c r="AB13" s="626"/>
      <c r="AC13" s="626"/>
      <c r="AD13" s="627" t="s">
        <v>140</v>
      </c>
      <c r="AE13" s="627"/>
      <c r="AF13" s="627"/>
      <c r="AG13" s="627"/>
      <c r="AH13" s="627"/>
      <c r="AI13" s="627"/>
      <c r="AJ13" s="627"/>
      <c r="AK13" s="627"/>
      <c r="AL13" s="628" t="s">
        <v>248</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6031647</v>
      </c>
      <c r="BH13" s="624"/>
      <c r="BI13" s="624"/>
      <c r="BJ13" s="624"/>
      <c r="BK13" s="624"/>
      <c r="BL13" s="624"/>
      <c r="BM13" s="624"/>
      <c r="BN13" s="625"/>
      <c r="BO13" s="626">
        <v>37.200000000000003</v>
      </c>
      <c r="BP13" s="626"/>
      <c r="BQ13" s="626"/>
      <c r="BR13" s="626"/>
      <c r="BS13" s="627" t="s">
        <v>140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5283607</v>
      </c>
      <c r="CS13" s="624"/>
      <c r="CT13" s="624"/>
      <c r="CU13" s="624"/>
      <c r="CV13" s="624"/>
      <c r="CW13" s="624"/>
      <c r="CX13" s="624"/>
      <c r="CY13" s="625"/>
      <c r="CZ13" s="626">
        <v>13</v>
      </c>
      <c r="DA13" s="626"/>
      <c r="DB13" s="626"/>
      <c r="DC13" s="626"/>
      <c r="DD13" s="632">
        <v>3373231</v>
      </c>
      <c r="DE13" s="624"/>
      <c r="DF13" s="624"/>
      <c r="DG13" s="624"/>
      <c r="DH13" s="624"/>
      <c r="DI13" s="624"/>
      <c r="DJ13" s="624"/>
      <c r="DK13" s="624"/>
      <c r="DL13" s="624"/>
      <c r="DM13" s="624"/>
      <c r="DN13" s="624"/>
      <c r="DO13" s="624"/>
      <c r="DP13" s="625"/>
      <c r="DQ13" s="632">
        <v>2527238</v>
      </c>
      <c r="DR13" s="624"/>
      <c r="DS13" s="624"/>
      <c r="DT13" s="624"/>
      <c r="DU13" s="624"/>
      <c r="DV13" s="624"/>
      <c r="DW13" s="624"/>
      <c r="DX13" s="624"/>
      <c r="DY13" s="624"/>
      <c r="DZ13" s="624"/>
      <c r="EA13" s="624"/>
      <c r="EB13" s="624"/>
      <c r="EC13" s="633"/>
    </row>
    <row r="14" spans="2:143" ht="11.25" customHeight="1">
      <c r="B14" s="620" t="s">
        <v>262</v>
      </c>
      <c r="C14" s="621"/>
      <c r="D14" s="621"/>
      <c r="E14" s="621"/>
      <c r="F14" s="621"/>
      <c r="G14" s="621"/>
      <c r="H14" s="621"/>
      <c r="I14" s="621"/>
      <c r="J14" s="621"/>
      <c r="K14" s="621"/>
      <c r="L14" s="621"/>
      <c r="M14" s="621"/>
      <c r="N14" s="621"/>
      <c r="O14" s="621"/>
      <c r="P14" s="621"/>
      <c r="Q14" s="622"/>
      <c r="R14" s="623">
        <v>519</v>
      </c>
      <c r="S14" s="624"/>
      <c r="T14" s="624"/>
      <c r="U14" s="624"/>
      <c r="V14" s="624"/>
      <c r="W14" s="624"/>
      <c r="X14" s="624"/>
      <c r="Y14" s="625"/>
      <c r="Z14" s="626">
        <v>0</v>
      </c>
      <c r="AA14" s="626"/>
      <c r="AB14" s="626"/>
      <c r="AC14" s="626"/>
      <c r="AD14" s="627">
        <v>519</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161294</v>
      </c>
      <c r="BH14" s="624"/>
      <c r="BI14" s="624"/>
      <c r="BJ14" s="624"/>
      <c r="BK14" s="624"/>
      <c r="BL14" s="624"/>
      <c r="BM14" s="624"/>
      <c r="BN14" s="625"/>
      <c r="BO14" s="626">
        <v>1</v>
      </c>
      <c r="BP14" s="626"/>
      <c r="BQ14" s="626"/>
      <c r="BR14" s="626"/>
      <c r="BS14" s="627" t="s">
        <v>140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1285333</v>
      </c>
      <c r="CS14" s="624"/>
      <c r="CT14" s="624"/>
      <c r="CU14" s="624"/>
      <c r="CV14" s="624"/>
      <c r="CW14" s="624"/>
      <c r="CX14" s="624"/>
      <c r="CY14" s="625"/>
      <c r="CZ14" s="626">
        <v>3.2</v>
      </c>
      <c r="DA14" s="626"/>
      <c r="DB14" s="626"/>
      <c r="DC14" s="626"/>
      <c r="DD14" s="632">
        <v>5999</v>
      </c>
      <c r="DE14" s="624"/>
      <c r="DF14" s="624"/>
      <c r="DG14" s="624"/>
      <c r="DH14" s="624"/>
      <c r="DI14" s="624"/>
      <c r="DJ14" s="624"/>
      <c r="DK14" s="624"/>
      <c r="DL14" s="624"/>
      <c r="DM14" s="624"/>
      <c r="DN14" s="624"/>
      <c r="DO14" s="624"/>
      <c r="DP14" s="625"/>
      <c r="DQ14" s="632">
        <v>1284408</v>
      </c>
      <c r="DR14" s="624"/>
      <c r="DS14" s="624"/>
      <c r="DT14" s="624"/>
      <c r="DU14" s="624"/>
      <c r="DV14" s="624"/>
      <c r="DW14" s="624"/>
      <c r="DX14" s="624"/>
      <c r="DY14" s="624"/>
      <c r="DZ14" s="624"/>
      <c r="EA14" s="624"/>
      <c r="EB14" s="624"/>
      <c r="EC14" s="633"/>
    </row>
    <row r="15" spans="2:143" ht="11.25" customHeight="1">
      <c r="B15" s="620" t="s">
        <v>265</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140</v>
      </c>
      <c r="AE15" s="627"/>
      <c r="AF15" s="627"/>
      <c r="AG15" s="627"/>
      <c r="AH15" s="627"/>
      <c r="AI15" s="627"/>
      <c r="AJ15" s="627"/>
      <c r="AK15" s="627"/>
      <c r="AL15" s="628" t="s">
        <v>140</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827731</v>
      </c>
      <c r="BH15" s="624"/>
      <c r="BI15" s="624"/>
      <c r="BJ15" s="624"/>
      <c r="BK15" s="624"/>
      <c r="BL15" s="624"/>
      <c r="BM15" s="624"/>
      <c r="BN15" s="625"/>
      <c r="BO15" s="626">
        <v>5.0999999999999996</v>
      </c>
      <c r="BP15" s="626"/>
      <c r="BQ15" s="626"/>
      <c r="BR15" s="626"/>
      <c r="BS15" s="627" t="s">
        <v>140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4045036</v>
      </c>
      <c r="CS15" s="624"/>
      <c r="CT15" s="624"/>
      <c r="CU15" s="624"/>
      <c r="CV15" s="624"/>
      <c r="CW15" s="624"/>
      <c r="CX15" s="624"/>
      <c r="CY15" s="625"/>
      <c r="CZ15" s="626">
        <v>10</v>
      </c>
      <c r="DA15" s="626"/>
      <c r="DB15" s="626"/>
      <c r="DC15" s="626"/>
      <c r="DD15" s="632">
        <v>1003167</v>
      </c>
      <c r="DE15" s="624"/>
      <c r="DF15" s="624"/>
      <c r="DG15" s="624"/>
      <c r="DH15" s="624"/>
      <c r="DI15" s="624"/>
      <c r="DJ15" s="624"/>
      <c r="DK15" s="624"/>
      <c r="DL15" s="624"/>
      <c r="DM15" s="624"/>
      <c r="DN15" s="624"/>
      <c r="DO15" s="624"/>
      <c r="DP15" s="625"/>
      <c r="DQ15" s="632">
        <v>2855797</v>
      </c>
      <c r="DR15" s="624"/>
      <c r="DS15" s="624"/>
      <c r="DT15" s="624"/>
      <c r="DU15" s="624"/>
      <c r="DV15" s="624"/>
      <c r="DW15" s="624"/>
      <c r="DX15" s="624"/>
      <c r="DY15" s="624"/>
      <c r="DZ15" s="624"/>
      <c r="EA15" s="624"/>
      <c r="EB15" s="624"/>
      <c r="EC15" s="633"/>
    </row>
    <row r="16" spans="2:143" ht="11.25" customHeight="1">
      <c r="B16" s="620" t="s">
        <v>268</v>
      </c>
      <c r="C16" s="621"/>
      <c r="D16" s="621"/>
      <c r="E16" s="621"/>
      <c r="F16" s="621"/>
      <c r="G16" s="621"/>
      <c r="H16" s="621"/>
      <c r="I16" s="621"/>
      <c r="J16" s="621"/>
      <c r="K16" s="621"/>
      <c r="L16" s="621"/>
      <c r="M16" s="621"/>
      <c r="N16" s="621"/>
      <c r="O16" s="621"/>
      <c r="P16" s="621"/>
      <c r="Q16" s="622"/>
      <c r="R16" s="623">
        <v>34253</v>
      </c>
      <c r="S16" s="624"/>
      <c r="T16" s="624"/>
      <c r="U16" s="624"/>
      <c r="V16" s="624"/>
      <c r="W16" s="624"/>
      <c r="X16" s="624"/>
      <c r="Y16" s="625"/>
      <c r="Z16" s="626">
        <v>0.1</v>
      </c>
      <c r="AA16" s="626"/>
      <c r="AB16" s="626"/>
      <c r="AC16" s="626"/>
      <c r="AD16" s="627">
        <v>34253</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248</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140</v>
      </c>
      <c r="CS16" s="624"/>
      <c r="CT16" s="624"/>
      <c r="CU16" s="624"/>
      <c r="CV16" s="624"/>
      <c r="CW16" s="624"/>
      <c r="CX16" s="624"/>
      <c r="CY16" s="625"/>
      <c r="CZ16" s="626" t="s">
        <v>248</v>
      </c>
      <c r="DA16" s="626"/>
      <c r="DB16" s="626"/>
      <c r="DC16" s="626"/>
      <c r="DD16" s="632" t="s">
        <v>248</v>
      </c>
      <c r="DE16" s="624"/>
      <c r="DF16" s="624"/>
      <c r="DG16" s="624"/>
      <c r="DH16" s="624"/>
      <c r="DI16" s="624"/>
      <c r="DJ16" s="624"/>
      <c r="DK16" s="624"/>
      <c r="DL16" s="624"/>
      <c r="DM16" s="624"/>
      <c r="DN16" s="624"/>
      <c r="DO16" s="624"/>
      <c r="DP16" s="625"/>
      <c r="DQ16" s="632" t="s">
        <v>248</v>
      </c>
      <c r="DR16" s="624"/>
      <c r="DS16" s="624"/>
      <c r="DT16" s="624"/>
      <c r="DU16" s="624"/>
      <c r="DV16" s="624"/>
      <c r="DW16" s="624"/>
      <c r="DX16" s="624"/>
      <c r="DY16" s="624"/>
      <c r="DZ16" s="624"/>
      <c r="EA16" s="624"/>
      <c r="EB16" s="624"/>
      <c r="EC16" s="633"/>
    </row>
    <row r="17" spans="2:133" ht="11.25" customHeight="1">
      <c r="B17" s="620" t="s">
        <v>271</v>
      </c>
      <c r="C17" s="621"/>
      <c r="D17" s="621"/>
      <c r="E17" s="621"/>
      <c r="F17" s="621"/>
      <c r="G17" s="621"/>
      <c r="H17" s="621"/>
      <c r="I17" s="621"/>
      <c r="J17" s="621"/>
      <c r="K17" s="621"/>
      <c r="L17" s="621"/>
      <c r="M17" s="621"/>
      <c r="N17" s="621"/>
      <c r="O17" s="621"/>
      <c r="P17" s="621"/>
      <c r="Q17" s="622"/>
      <c r="R17" s="623">
        <v>101302</v>
      </c>
      <c r="S17" s="624"/>
      <c r="T17" s="624"/>
      <c r="U17" s="624"/>
      <c r="V17" s="624"/>
      <c r="W17" s="624"/>
      <c r="X17" s="624"/>
      <c r="Y17" s="625"/>
      <c r="Z17" s="626">
        <v>0.2</v>
      </c>
      <c r="AA17" s="626"/>
      <c r="AB17" s="626"/>
      <c r="AC17" s="626"/>
      <c r="AD17" s="627">
        <v>101302</v>
      </c>
      <c r="AE17" s="627"/>
      <c r="AF17" s="627"/>
      <c r="AG17" s="627"/>
      <c r="AH17" s="627"/>
      <c r="AI17" s="627"/>
      <c r="AJ17" s="627"/>
      <c r="AK17" s="627"/>
      <c r="AL17" s="628">
        <v>0.5</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2771793</v>
      </c>
      <c r="CS17" s="624"/>
      <c r="CT17" s="624"/>
      <c r="CU17" s="624"/>
      <c r="CV17" s="624"/>
      <c r="CW17" s="624"/>
      <c r="CX17" s="624"/>
      <c r="CY17" s="625"/>
      <c r="CZ17" s="626">
        <v>6.8</v>
      </c>
      <c r="DA17" s="626"/>
      <c r="DB17" s="626"/>
      <c r="DC17" s="626"/>
      <c r="DD17" s="632" t="s">
        <v>248</v>
      </c>
      <c r="DE17" s="624"/>
      <c r="DF17" s="624"/>
      <c r="DG17" s="624"/>
      <c r="DH17" s="624"/>
      <c r="DI17" s="624"/>
      <c r="DJ17" s="624"/>
      <c r="DK17" s="624"/>
      <c r="DL17" s="624"/>
      <c r="DM17" s="624"/>
      <c r="DN17" s="624"/>
      <c r="DO17" s="624"/>
      <c r="DP17" s="625"/>
      <c r="DQ17" s="632">
        <v>2771793</v>
      </c>
      <c r="DR17" s="624"/>
      <c r="DS17" s="624"/>
      <c r="DT17" s="624"/>
      <c r="DU17" s="624"/>
      <c r="DV17" s="624"/>
      <c r="DW17" s="624"/>
      <c r="DX17" s="624"/>
      <c r="DY17" s="624"/>
      <c r="DZ17" s="624"/>
      <c r="EA17" s="624"/>
      <c r="EB17" s="624"/>
      <c r="EC17" s="633"/>
    </row>
    <row r="18" spans="2:133" ht="11.25" customHeight="1">
      <c r="B18" s="620" t="s">
        <v>274</v>
      </c>
      <c r="C18" s="621"/>
      <c r="D18" s="621"/>
      <c r="E18" s="621"/>
      <c r="F18" s="621"/>
      <c r="G18" s="621"/>
      <c r="H18" s="621"/>
      <c r="I18" s="621"/>
      <c r="J18" s="621"/>
      <c r="K18" s="621"/>
      <c r="L18" s="621"/>
      <c r="M18" s="621"/>
      <c r="N18" s="621"/>
      <c r="O18" s="621"/>
      <c r="P18" s="621"/>
      <c r="Q18" s="622"/>
      <c r="R18" s="623">
        <v>150069</v>
      </c>
      <c r="S18" s="624"/>
      <c r="T18" s="624"/>
      <c r="U18" s="624"/>
      <c r="V18" s="624"/>
      <c r="W18" s="624"/>
      <c r="X18" s="624"/>
      <c r="Y18" s="625"/>
      <c r="Z18" s="626">
        <v>0.4</v>
      </c>
      <c r="AA18" s="626"/>
      <c r="AB18" s="626"/>
      <c r="AC18" s="626"/>
      <c r="AD18" s="627">
        <v>150069</v>
      </c>
      <c r="AE18" s="627"/>
      <c r="AF18" s="627"/>
      <c r="AG18" s="627"/>
      <c r="AH18" s="627"/>
      <c r="AI18" s="627"/>
      <c r="AJ18" s="627"/>
      <c r="AK18" s="627"/>
      <c r="AL18" s="628">
        <v>0.7</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140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248</v>
      </c>
      <c r="DA18" s="626"/>
      <c r="DB18" s="626"/>
      <c r="DC18" s="626"/>
      <c r="DD18" s="632" t="s">
        <v>248</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c r="B19" s="620" t="s">
        <v>277</v>
      </c>
      <c r="C19" s="621"/>
      <c r="D19" s="621"/>
      <c r="E19" s="621"/>
      <c r="F19" s="621"/>
      <c r="G19" s="621"/>
      <c r="H19" s="621"/>
      <c r="I19" s="621"/>
      <c r="J19" s="621"/>
      <c r="K19" s="621"/>
      <c r="L19" s="621"/>
      <c r="M19" s="621"/>
      <c r="N19" s="621"/>
      <c r="O19" s="621"/>
      <c r="P19" s="621"/>
      <c r="Q19" s="622"/>
      <c r="R19" s="623">
        <v>149972</v>
      </c>
      <c r="S19" s="624"/>
      <c r="T19" s="624"/>
      <c r="U19" s="624"/>
      <c r="V19" s="624"/>
      <c r="W19" s="624"/>
      <c r="X19" s="624"/>
      <c r="Y19" s="625"/>
      <c r="Z19" s="626">
        <v>0.4</v>
      </c>
      <c r="AA19" s="626"/>
      <c r="AB19" s="626"/>
      <c r="AC19" s="626"/>
      <c r="AD19" s="627">
        <v>149972</v>
      </c>
      <c r="AE19" s="627"/>
      <c r="AF19" s="627"/>
      <c r="AG19" s="627"/>
      <c r="AH19" s="627"/>
      <c r="AI19" s="627"/>
      <c r="AJ19" s="627"/>
      <c r="AK19" s="627"/>
      <c r="AL19" s="628">
        <v>0.7</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1083405</v>
      </c>
      <c r="BH19" s="624"/>
      <c r="BI19" s="624"/>
      <c r="BJ19" s="624"/>
      <c r="BK19" s="624"/>
      <c r="BL19" s="624"/>
      <c r="BM19" s="624"/>
      <c r="BN19" s="625"/>
      <c r="BO19" s="626">
        <v>6.7</v>
      </c>
      <c r="BP19" s="626"/>
      <c r="BQ19" s="626"/>
      <c r="BR19" s="626"/>
      <c r="BS19" s="627" t="s">
        <v>140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140</v>
      </c>
      <c r="DA19" s="626"/>
      <c r="DB19" s="626"/>
      <c r="DC19" s="626"/>
      <c r="DD19" s="632" t="s">
        <v>248</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c r="B20" s="636" t="s">
        <v>280</v>
      </c>
      <c r="C20" s="637"/>
      <c r="D20" s="637"/>
      <c r="E20" s="637"/>
      <c r="F20" s="637"/>
      <c r="G20" s="637"/>
      <c r="H20" s="637"/>
      <c r="I20" s="637"/>
      <c r="J20" s="637"/>
      <c r="K20" s="637"/>
      <c r="L20" s="637"/>
      <c r="M20" s="637"/>
      <c r="N20" s="637"/>
      <c r="O20" s="637"/>
      <c r="P20" s="637"/>
      <c r="Q20" s="638"/>
      <c r="R20" s="623">
        <v>97</v>
      </c>
      <c r="S20" s="624"/>
      <c r="T20" s="624"/>
      <c r="U20" s="624"/>
      <c r="V20" s="624"/>
      <c r="W20" s="624"/>
      <c r="X20" s="624"/>
      <c r="Y20" s="625"/>
      <c r="Z20" s="626">
        <v>0</v>
      </c>
      <c r="AA20" s="626"/>
      <c r="AB20" s="626"/>
      <c r="AC20" s="626"/>
      <c r="AD20" s="627">
        <v>97</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1083405</v>
      </c>
      <c r="BH20" s="624"/>
      <c r="BI20" s="624"/>
      <c r="BJ20" s="624"/>
      <c r="BK20" s="624"/>
      <c r="BL20" s="624"/>
      <c r="BM20" s="624"/>
      <c r="BN20" s="625"/>
      <c r="BO20" s="626">
        <v>6.7</v>
      </c>
      <c r="BP20" s="626"/>
      <c r="BQ20" s="626"/>
      <c r="BR20" s="626"/>
      <c r="BS20" s="627" t="s">
        <v>248</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40601329</v>
      </c>
      <c r="CS20" s="624"/>
      <c r="CT20" s="624"/>
      <c r="CU20" s="624"/>
      <c r="CV20" s="624"/>
      <c r="CW20" s="624"/>
      <c r="CX20" s="624"/>
      <c r="CY20" s="625"/>
      <c r="CZ20" s="626">
        <v>100</v>
      </c>
      <c r="DA20" s="626"/>
      <c r="DB20" s="626"/>
      <c r="DC20" s="626"/>
      <c r="DD20" s="632">
        <v>4911062</v>
      </c>
      <c r="DE20" s="624"/>
      <c r="DF20" s="624"/>
      <c r="DG20" s="624"/>
      <c r="DH20" s="624"/>
      <c r="DI20" s="624"/>
      <c r="DJ20" s="624"/>
      <c r="DK20" s="624"/>
      <c r="DL20" s="624"/>
      <c r="DM20" s="624"/>
      <c r="DN20" s="624"/>
      <c r="DO20" s="624"/>
      <c r="DP20" s="625"/>
      <c r="DQ20" s="632">
        <v>25024262</v>
      </c>
      <c r="DR20" s="624"/>
      <c r="DS20" s="624"/>
      <c r="DT20" s="624"/>
      <c r="DU20" s="624"/>
      <c r="DV20" s="624"/>
      <c r="DW20" s="624"/>
      <c r="DX20" s="624"/>
      <c r="DY20" s="624"/>
      <c r="DZ20" s="624"/>
      <c r="EA20" s="624"/>
      <c r="EB20" s="624"/>
      <c r="EC20" s="633"/>
    </row>
    <row r="21" spans="2:133" ht="11.25" customHeight="1">
      <c r="B21" s="620" t="s">
        <v>283</v>
      </c>
      <c r="C21" s="621"/>
      <c r="D21" s="621"/>
      <c r="E21" s="621"/>
      <c r="F21" s="621"/>
      <c r="G21" s="621"/>
      <c r="H21" s="621"/>
      <c r="I21" s="621"/>
      <c r="J21" s="621"/>
      <c r="K21" s="621"/>
      <c r="L21" s="621"/>
      <c r="M21" s="621"/>
      <c r="N21" s="621"/>
      <c r="O21" s="621"/>
      <c r="P21" s="621"/>
      <c r="Q21" s="622"/>
      <c r="R21" s="623">
        <v>3939634</v>
      </c>
      <c r="S21" s="624"/>
      <c r="T21" s="624"/>
      <c r="U21" s="624"/>
      <c r="V21" s="624"/>
      <c r="W21" s="624"/>
      <c r="X21" s="624"/>
      <c r="Y21" s="625"/>
      <c r="Z21" s="626">
        <v>9.4</v>
      </c>
      <c r="AA21" s="626"/>
      <c r="AB21" s="626"/>
      <c r="AC21" s="626"/>
      <c r="AD21" s="627">
        <v>3703796</v>
      </c>
      <c r="AE21" s="627"/>
      <c r="AF21" s="627"/>
      <c r="AG21" s="627"/>
      <c r="AH21" s="627"/>
      <c r="AI21" s="627"/>
      <c r="AJ21" s="627"/>
      <c r="AK21" s="627"/>
      <c r="AL21" s="628">
        <v>16.899999999999999</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140</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285</v>
      </c>
      <c r="C22" s="621"/>
      <c r="D22" s="621"/>
      <c r="E22" s="621"/>
      <c r="F22" s="621"/>
      <c r="G22" s="621"/>
      <c r="H22" s="621"/>
      <c r="I22" s="621"/>
      <c r="J22" s="621"/>
      <c r="K22" s="621"/>
      <c r="L22" s="621"/>
      <c r="M22" s="621"/>
      <c r="N22" s="621"/>
      <c r="O22" s="621"/>
      <c r="P22" s="621"/>
      <c r="Q22" s="622"/>
      <c r="R22" s="623">
        <v>3703796</v>
      </c>
      <c r="S22" s="624"/>
      <c r="T22" s="624"/>
      <c r="U22" s="624"/>
      <c r="V22" s="624"/>
      <c r="W22" s="624"/>
      <c r="X22" s="624"/>
      <c r="Y22" s="625"/>
      <c r="Z22" s="626">
        <v>8.9</v>
      </c>
      <c r="AA22" s="626"/>
      <c r="AB22" s="626"/>
      <c r="AC22" s="626"/>
      <c r="AD22" s="627">
        <v>3703796</v>
      </c>
      <c r="AE22" s="627"/>
      <c r="AF22" s="627"/>
      <c r="AG22" s="627"/>
      <c r="AH22" s="627"/>
      <c r="AI22" s="627"/>
      <c r="AJ22" s="627"/>
      <c r="AK22" s="627"/>
      <c r="AL22" s="628">
        <v>16.899999999999999</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248</v>
      </c>
      <c r="BP22" s="626"/>
      <c r="BQ22" s="626"/>
      <c r="BR22" s="626"/>
      <c r="BS22" s="627" t="s">
        <v>248</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288</v>
      </c>
      <c r="C23" s="621"/>
      <c r="D23" s="621"/>
      <c r="E23" s="621"/>
      <c r="F23" s="621"/>
      <c r="G23" s="621"/>
      <c r="H23" s="621"/>
      <c r="I23" s="621"/>
      <c r="J23" s="621"/>
      <c r="K23" s="621"/>
      <c r="L23" s="621"/>
      <c r="M23" s="621"/>
      <c r="N23" s="621"/>
      <c r="O23" s="621"/>
      <c r="P23" s="621"/>
      <c r="Q23" s="622"/>
      <c r="R23" s="623">
        <v>235800</v>
      </c>
      <c r="S23" s="624"/>
      <c r="T23" s="624"/>
      <c r="U23" s="624"/>
      <c r="V23" s="624"/>
      <c r="W23" s="624"/>
      <c r="X23" s="624"/>
      <c r="Y23" s="625"/>
      <c r="Z23" s="626">
        <v>0.6</v>
      </c>
      <c r="AA23" s="626"/>
      <c r="AB23" s="626"/>
      <c r="AC23" s="626"/>
      <c r="AD23" s="627" t="s">
        <v>248</v>
      </c>
      <c r="AE23" s="627"/>
      <c r="AF23" s="627"/>
      <c r="AG23" s="627"/>
      <c r="AH23" s="627"/>
      <c r="AI23" s="627"/>
      <c r="AJ23" s="627"/>
      <c r="AK23" s="627"/>
      <c r="AL23" s="628" t="s">
        <v>140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1083405</v>
      </c>
      <c r="BH23" s="624"/>
      <c r="BI23" s="624"/>
      <c r="BJ23" s="624"/>
      <c r="BK23" s="624"/>
      <c r="BL23" s="624"/>
      <c r="BM23" s="624"/>
      <c r="BN23" s="625"/>
      <c r="BO23" s="626">
        <v>6.7</v>
      </c>
      <c r="BP23" s="626"/>
      <c r="BQ23" s="626"/>
      <c r="BR23" s="626"/>
      <c r="BS23" s="627" t="s">
        <v>140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c r="B24" s="620" t="s">
        <v>295</v>
      </c>
      <c r="C24" s="621"/>
      <c r="D24" s="621"/>
      <c r="E24" s="621"/>
      <c r="F24" s="621"/>
      <c r="G24" s="621"/>
      <c r="H24" s="621"/>
      <c r="I24" s="621"/>
      <c r="J24" s="621"/>
      <c r="K24" s="621"/>
      <c r="L24" s="621"/>
      <c r="M24" s="621"/>
      <c r="N24" s="621"/>
      <c r="O24" s="621"/>
      <c r="P24" s="621"/>
      <c r="Q24" s="622"/>
      <c r="R24" s="623">
        <v>38</v>
      </c>
      <c r="S24" s="624"/>
      <c r="T24" s="624"/>
      <c r="U24" s="624"/>
      <c r="V24" s="624"/>
      <c r="W24" s="624"/>
      <c r="X24" s="624"/>
      <c r="Y24" s="625"/>
      <c r="Z24" s="626">
        <v>0</v>
      </c>
      <c r="AA24" s="626"/>
      <c r="AB24" s="626"/>
      <c r="AC24" s="626"/>
      <c r="AD24" s="627" t="s">
        <v>140</v>
      </c>
      <c r="AE24" s="627"/>
      <c r="AF24" s="627"/>
      <c r="AG24" s="627"/>
      <c r="AH24" s="627"/>
      <c r="AI24" s="627"/>
      <c r="AJ24" s="627"/>
      <c r="AK24" s="627"/>
      <c r="AL24" s="628" t="s">
        <v>140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248</v>
      </c>
      <c r="BP24" s="626"/>
      <c r="BQ24" s="626"/>
      <c r="BR24" s="626"/>
      <c r="BS24" s="627" t="s">
        <v>248</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20528472</v>
      </c>
      <c r="CS24" s="613"/>
      <c r="CT24" s="613"/>
      <c r="CU24" s="613"/>
      <c r="CV24" s="613"/>
      <c r="CW24" s="613"/>
      <c r="CX24" s="613"/>
      <c r="CY24" s="614"/>
      <c r="CZ24" s="617">
        <v>50.6</v>
      </c>
      <c r="DA24" s="618"/>
      <c r="DB24" s="618"/>
      <c r="DC24" s="634"/>
      <c r="DD24" s="658">
        <v>11170295</v>
      </c>
      <c r="DE24" s="613"/>
      <c r="DF24" s="613"/>
      <c r="DG24" s="613"/>
      <c r="DH24" s="613"/>
      <c r="DI24" s="613"/>
      <c r="DJ24" s="613"/>
      <c r="DK24" s="614"/>
      <c r="DL24" s="658">
        <v>11144797</v>
      </c>
      <c r="DM24" s="613"/>
      <c r="DN24" s="613"/>
      <c r="DO24" s="613"/>
      <c r="DP24" s="613"/>
      <c r="DQ24" s="613"/>
      <c r="DR24" s="613"/>
      <c r="DS24" s="613"/>
      <c r="DT24" s="613"/>
      <c r="DU24" s="613"/>
      <c r="DV24" s="614"/>
      <c r="DW24" s="617">
        <v>49.7</v>
      </c>
      <c r="DX24" s="618"/>
      <c r="DY24" s="618"/>
      <c r="DZ24" s="618"/>
      <c r="EA24" s="618"/>
      <c r="EB24" s="618"/>
      <c r="EC24" s="619"/>
    </row>
    <row r="25" spans="2:133" ht="11.25" customHeight="1">
      <c r="B25" s="620" t="s">
        <v>298</v>
      </c>
      <c r="C25" s="621"/>
      <c r="D25" s="621"/>
      <c r="E25" s="621"/>
      <c r="F25" s="621"/>
      <c r="G25" s="621"/>
      <c r="H25" s="621"/>
      <c r="I25" s="621"/>
      <c r="J25" s="621"/>
      <c r="K25" s="621"/>
      <c r="L25" s="621"/>
      <c r="M25" s="621"/>
      <c r="N25" s="621"/>
      <c r="O25" s="621"/>
      <c r="P25" s="621"/>
      <c r="Q25" s="622"/>
      <c r="R25" s="623">
        <v>23150369</v>
      </c>
      <c r="S25" s="624"/>
      <c r="T25" s="624"/>
      <c r="U25" s="624"/>
      <c r="V25" s="624"/>
      <c r="W25" s="624"/>
      <c r="X25" s="624"/>
      <c r="Y25" s="625"/>
      <c r="Z25" s="626">
        <v>55.5</v>
      </c>
      <c r="AA25" s="626"/>
      <c r="AB25" s="626"/>
      <c r="AC25" s="626"/>
      <c r="AD25" s="627">
        <v>21831126</v>
      </c>
      <c r="AE25" s="627"/>
      <c r="AF25" s="627"/>
      <c r="AG25" s="627"/>
      <c r="AH25" s="627"/>
      <c r="AI25" s="627"/>
      <c r="AJ25" s="627"/>
      <c r="AK25" s="627"/>
      <c r="AL25" s="628">
        <v>99.6</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248</v>
      </c>
      <c r="BH25" s="624"/>
      <c r="BI25" s="624"/>
      <c r="BJ25" s="624"/>
      <c r="BK25" s="624"/>
      <c r="BL25" s="624"/>
      <c r="BM25" s="624"/>
      <c r="BN25" s="625"/>
      <c r="BO25" s="626" t="s">
        <v>248</v>
      </c>
      <c r="BP25" s="626"/>
      <c r="BQ25" s="626"/>
      <c r="BR25" s="626"/>
      <c r="BS25" s="627" t="s">
        <v>140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5627756</v>
      </c>
      <c r="CS25" s="655"/>
      <c r="CT25" s="655"/>
      <c r="CU25" s="655"/>
      <c r="CV25" s="655"/>
      <c r="CW25" s="655"/>
      <c r="CX25" s="655"/>
      <c r="CY25" s="656"/>
      <c r="CZ25" s="628">
        <v>13.9</v>
      </c>
      <c r="DA25" s="653"/>
      <c r="DB25" s="653"/>
      <c r="DC25" s="657"/>
      <c r="DD25" s="632">
        <v>5052075</v>
      </c>
      <c r="DE25" s="655"/>
      <c r="DF25" s="655"/>
      <c r="DG25" s="655"/>
      <c r="DH25" s="655"/>
      <c r="DI25" s="655"/>
      <c r="DJ25" s="655"/>
      <c r="DK25" s="656"/>
      <c r="DL25" s="632">
        <v>5028444</v>
      </c>
      <c r="DM25" s="655"/>
      <c r="DN25" s="655"/>
      <c r="DO25" s="655"/>
      <c r="DP25" s="655"/>
      <c r="DQ25" s="655"/>
      <c r="DR25" s="655"/>
      <c r="DS25" s="655"/>
      <c r="DT25" s="655"/>
      <c r="DU25" s="655"/>
      <c r="DV25" s="656"/>
      <c r="DW25" s="628">
        <v>22.4</v>
      </c>
      <c r="DX25" s="653"/>
      <c r="DY25" s="653"/>
      <c r="DZ25" s="653"/>
      <c r="EA25" s="653"/>
      <c r="EB25" s="653"/>
      <c r="EC25" s="654"/>
    </row>
    <row r="26" spans="2:133" ht="11.25" customHeight="1">
      <c r="B26" s="620" t="s">
        <v>301</v>
      </c>
      <c r="C26" s="621"/>
      <c r="D26" s="621"/>
      <c r="E26" s="621"/>
      <c r="F26" s="621"/>
      <c r="G26" s="621"/>
      <c r="H26" s="621"/>
      <c r="I26" s="621"/>
      <c r="J26" s="621"/>
      <c r="K26" s="621"/>
      <c r="L26" s="621"/>
      <c r="M26" s="621"/>
      <c r="N26" s="621"/>
      <c r="O26" s="621"/>
      <c r="P26" s="621"/>
      <c r="Q26" s="622"/>
      <c r="R26" s="623">
        <v>10123</v>
      </c>
      <c r="S26" s="624"/>
      <c r="T26" s="624"/>
      <c r="U26" s="624"/>
      <c r="V26" s="624"/>
      <c r="W26" s="624"/>
      <c r="X26" s="624"/>
      <c r="Y26" s="625"/>
      <c r="Z26" s="626">
        <v>0</v>
      </c>
      <c r="AA26" s="626"/>
      <c r="AB26" s="626"/>
      <c r="AC26" s="626"/>
      <c r="AD26" s="627">
        <v>10123</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248</v>
      </c>
      <c r="BH26" s="624"/>
      <c r="BI26" s="624"/>
      <c r="BJ26" s="624"/>
      <c r="BK26" s="624"/>
      <c r="BL26" s="624"/>
      <c r="BM26" s="624"/>
      <c r="BN26" s="625"/>
      <c r="BO26" s="626" t="s">
        <v>140</v>
      </c>
      <c r="BP26" s="626"/>
      <c r="BQ26" s="626"/>
      <c r="BR26" s="626"/>
      <c r="BS26" s="627" t="s">
        <v>140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3471668</v>
      </c>
      <c r="CS26" s="624"/>
      <c r="CT26" s="624"/>
      <c r="CU26" s="624"/>
      <c r="CV26" s="624"/>
      <c r="CW26" s="624"/>
      <c r="CX26" s="624"/>
      <c r="CY26" s="625"/>
      <c r="CZ26" s="628">
        <v>8.6</v>
      </c>
      <c r="DA26" s="653"/>
      <c r="DB26" s="653"/>
      <c r="DC26" s="657"/>
      <c r="DD26" s="632">
        <v>3206394</v>
      </c>
      <c r="DE26" s="624"/>
      <c r="DF26" s="624"/>
      <c r="DG26" s="624"/>
      <c r="DH26" s="624"/>
      <c r="DI26" s="624"/>
      <c r="DJ26" s="624"/>
      <c r="DK26" s="625"/>
      <c r="DL26" s="632" t="s">
        <v>140</v>
      </c>
      <c r="DM26" s="624"/>
      <c r="DN26" s="624"/>
      <c r="DO26" s="624"/>
      <c r="DP26" s="624"/>
      <c r="DQ26" s="624"/>
      <c r="DR26" s="624"/>
      <c r="DS26" s="624"/>
      <c r="DT26" s="624"/>
      <c r="DU26" s="624"/>
      <c r="DV26" s="625"/>
      <c r="DW26" s="628" t="s">
        <v>140</v>
      </c>
      <c r="DX26" s="653"/>
      <c r="DY26" s="653"/>
      <c r="DZ26" s="653"/>
      <c r="EA26" s="653"/>
      <c r="EB26" s="653"/>
      <c r="EC26" s="654"/>
    </row>
    <row r="27" spans="2:133" ht="11.25" customHeight="1">
      <c r="B27" s="620" t="s">
        <v>304</v>
      </c>
      <c r="C27" s="621"/>
      <c r="D27" s="621"/>
      <c r="E27" s="621"/>
      <c r="F27" s="621"/>
      <c r="G27" s="621"/>
      <c r="H27" s="621"/>
      <c r="I27" s="621"/>
      <c r="J27" s="621"/>
      <c r="K27" s="621"/>
      <c r="L27" s="621"/>
      <c r="M27" s="621"/>
      <c r="N27" s="621"/>
      <c r="O27" s="621"/>
      <c r="P27" s="621"/>
      <c r="Q27" s="622"/>
      <c r="R27" s="623">
        <v>261329</v>
      </c>
      <c r="S27" s="624"/>
      <c r="T27" s="624"/>
      <c r="U27" s="624"/>
      <c r="V27" s="624"/>
      <c r="W27" s="624"/>
      <c r="X27" s="624"/>
      <c r="Y27" s="625"/>
      <c r="Z27" s="626">
        <v>0.6</v>
      </c>
      <c r="AA27" s="626"/>
      <c r="AB27" s="626"/>
      <c r="AC27" s="626"/>
      <c r="AD27" s="627" t="s">
        <v>140</v>
      </c>
      <c r="AE27" s="627"/>
      <c r="AF27" s="627"/>
      <c r="AG27" s="627"/>
      <c r="AH27" s="627"/>
      <c r="AI27" s="627"/>
      <c r="AJ27" s="627"/>
      <c r="AK27" s="627"/>
      <c r="AL27" s="628" t="s">
        <v>140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16203430</v>
      </c>
      <c r="BH27" s="624"/>
      <c r="BI27" s="624"/>
      <c r="BJ27" s="624"/>
      <c r="BK27" s="624"/>
      <c r="BL27" s="624"/>
      <c r="BM27" s="624"/>
      <c r="BN27" s="625"/>
      <c r="BO27" s="626">
        <v>100</v>
      </c>
      <c r="BP27" s="626"/>
      <c r="BQ27" s="626"/>
      <c r="BR27" s="626"/>
      <c r="BS27" s="627">
        <v>60395</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12128923</v>
      </c>
      <c r="CS27" s="655"/>
      <c r="CT27" s="655"/>
      <c r="CU27" s="655"/>
      <c r="CV27" s="655"/>
      <c r="CW27" s="655"/>
      <c r="CX27" s="655"/>
      <c r="CY27" s="656"/>
      <c r="CZ27" s="628">
        <v>29.9</v>
      </c>
      <c r="DA27" s="653"/>
      <c r="DB27" s="653"/>
      <c r="DC27" s="657"/>
      <c r="DD27" s="632">
        <v>3346427</v>
      </c>
      <c r="DE27" s="655"/>
      <c r="DF27" s="655"/>
      <c r="DG27" s="655"/>
      <c r="DH27" s="655"/>
      <c r="DI27" s="655"/>
      <c r="DJ27" s="655"/>
      <c r="DK27" s="656"/>
      <c r="DL27" s="632">
        <v>3344560</v>
      </c>
      <c r="DM27" s="655"/>
      <c r="DN27" s="655"/>
      <c r="DO27" s="655"/>
      <c r="DP27" s="655"/>
      <c r="DQ27" s="655"/>
      <c r="DR27" s="655"/>
      <c r="DS27" s="655"/>
      <c r="DT27" s="655"/>
      <c r="DU27" s="655"/>
      <c r="DV27" s="656"/>
      <c r="DW27" s="628">
        <v>14.9</v>
      </c>
      <c r="DX27" s="653"/>
      <c r="DY27" s="653"/>
      <c r="DZ27" s="653"/>
      <c r="EA27" s="653"/>
      <c r="EB27" s="653"/>
      <c r="EC27" s="654"/>
    </row>
    <row r="28" spans="2:133" ht="11.25" customHeight="1">
      <c r="B28" s="620" t="s">
        <v>307</v>
      </c>
      <c r="C28" s="621"/>
      <c r="D28" s="621"/>
      <c r="E28" s="621"/>
      <c r="F28" s="621"/>
      <c r="G28" s="621"/>
      <c r="H28" s="621"/>
      <c r="I28" s="621"/>
      <c r="J28" s="621"/>
      <c r="K28" s="621"/>
      <c r="L28" s="621"/>
      <c r="M28" s="621"/>
      <c r="N28" s="621"/>
      <c r="O28" s="621"/>
      <c r="P28" s="621"/>
      <c r="Q28" s="622"/>
      <c r="R28" s="623">
        <v>432928</v>
      </c>
      <c r="S28" s="624"/>
      <c r="T28" s="624"/>
      <c r="U28" s="624"/>
      <c r="V28" s="624"/>
      <c r="W28" s="624"/>
      <c r="X28" s="624"/>
      <c r="Y28" s="625"/>
      <c r="Z28" s="626">
        <v>1</v>
      </c>
      <c r="AA28" s="626"/>
      <c r="AB28" s="626"/>
      <c r="AC28" s="626"/>
      <c r="AD28" s="627">
        <v>58116</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2771793</v>
      </c>
      <c r="CS28" s="624"/>
      <c r="CT28" s="624"/>
      <c r="CU28" s="624"/>
      <c r="CV28" s="624"/>
      <c r="CW28" s="624"/>
      <c r="CX28" s="624"/>
      <c r="CY28" s="625"/>
      <c r="CZ28" s="628">
        <v>6.8</v>
      </c>
      <c r="DA28" s="653"/>
      <c r="DB28" s="653"/>
      <c r="DC28" s="657"/>
      <c r="DD28" s="632">
        <v>2771793</v>
      </c>
      <c r="DE28" s="624"/>
      <c r="DF28" s="624"/>
      <c r="DG28" s="624"/>
      <c r="DH28" s="624"/>
      <c r="DI28" s="624"/>
      <c r="DJ28" s="624"/>
      <c r="DK28" s="625"/>
      <c r="DL28" s="632">
        <v>2771793</v>
      </c>
      <c r="DM28" s="624"/>
      <c r="DN28" s="624"/>
      <c r="DO28" s="624"/>
      <c r="DP28" s="624"/>
      <c r="DQ28" s="624"/>
      <c r="DR28" s="624"/>
      <c r="DS28" s="624"/>
      <c r="DT28" s="624"/>
      <c r="DU28" s="624"/>
      <c r="DV28" s="625"/>
      <c r="DW28" s="628">
        <v>12.4</v>
      </c>
      <c r="DX28" s="653"/>
      <c r="DY28" s="653"/>
      <c r="DZ28" s="653"/>
      <c r="EA28" s="653"/>
      <c r="EB28" s="653"/>
      <c r="EC28" s="654"/>
    </row>
    <row r="29" spans="2:133" ht="11.25" customHeight="1">
      <c r="B29" s="620" t="s">
        <v>309</v>
      </c>
      <c r="C29" s="621"/>
      <c r="D29" s="621"/>
      <c r="E29" s="621"/>
      <c r="F29" s="621"/>
      <c r="G29" s="621"/>
      <c r="H29" s="621"/>
      <c r="I29" s="621"/>
      <c r="J29" s="621"/>
      <c r="K29" s="621"/>
      <c r="L29" s="621"/>
      <c r="M29" s="621"/>
      <c r="N29" s="621"/>
      <c r="O29" s="621"/>
      <c r="P29" s="621"/>
      <c r="Q29" s="622"/>
      <c r="R29" s="623">
        <v>52241</v>
      </c>
      <c r="S29" s="624"/>
      <c r="T29" s="624"/>
      <c r="U29" s="624"/>
      <c r="V29" s="624"/>
      <c r="W29" s="624"/>
      <c r="X29" s="624"/>
      <c r="Y29" s="625"/>
      <c r="Z29" s="626">
        <v>0.1</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74</v>
      </c>
      <c r="CG29" s="621"/>
      <c r="CH29" s="621"/>
      <c r="CI29" s="621"/>
      <c r="CJ29" s="621"/>
      <c r="CK29" s="621"/>
      <c r="CL29" s="621"/>
      <c r="CM29" s="621"/>
      <c r="CN29" s="621"/>
      <c r="CO29" s="621"/>
      <c r="CP29" s="621"/>
      <c r="CQ29" s="622"/>
      <c r="CR29" s="623">
        <v>2771793</v>
      </c>
      <c r="CS29" s="655"/>
      <c r="CT29" s="655"/>
      <c r="CU29" s="655"/>
      <c r="CV29" s="655"/>
      <c r="CW29" s="655"/>
      <c r="CX29" s="655"/>
      <c r="CY29" s="656"/>
      <c r="CZ29" s="628">
        <v>6.8</v>
      </c>
      <c r="DA29" s="653"/>
      <c r="DB29" s="653"/>
      <c r="DC29" s="657"/>
      <c r="DD29" s="632">
        <v>2771793</v>
      </c>
      <c r="DE29" s="655"/>
      <c r="DF29" s="655"/>
      <c r="DG29" s="655"/>
      <c r="DH29" s="655"/>
      <c r="DI29" s="655"/>
      <c r="DJ29" s="655"/>
      <c r="DK29" s="656"/>
      <c r="DL29" s="632">
        <v>2771793</v>
      </c>
      <c r="DM29" s="655"/>
      <c r="DN29" s="655"/>
      <c r="DO29" s="655"/>
      <c r="DP29" s="655"/>
      <c r="DQ29" s="655"/>
      <c r="DR29" s="655"/>
      <c r="DS29" s="655"/>
      <c r="DT29" s="655"/>
      <c r="DU29" s="655"/>
      <c r="DV29" s="656"/>
      <c r="DW29" s="628">
        <v>12.4</v>
      </c>
      <c r="DX29" s="653"/>
      <c r="DY29" s="653"/>
      <c r="DZ29" s="653"/>
      <c r="EA29" s="653"/>
      <c r="EB29" s="653"/>
      <c r="EC29" s="654"/>
    </row>
    <row r="30" spans="2:133" ht="11.25" customHeight="1">
      <c r="B30" s="620" t="s">
        <v>311</v>
      </c>
      <c r="C30" s="621"/>
      <c r="D30" s="621"/>
      <c r="E30" s="621"/>
      <c r="F30" s="621"/>
      <c r="G30" s="621"/>
      <c r="H30" s="621"/>
      <c r="I30" s="621"/>
      <c r="J30" s="621"/>
      <c r="K30" s="621"/>
      <c r="L30" s="621"/>
      <c r="M30" s="621"/>
      <c r="N30" s="621"/>
      <c r="O30" s="621"/>
      <c r="P30" s="621"/>
      <c r="Q30" s="622"/>
      <c r="R30" s="623">
        <v>9445719</v>
      </c>
      <c r="S30" s="624"/>
      <c r="T30" s="624"/>
      <c r="U30" s="624"/>
      <c r="V30" s="624"/>
      <c r="W30" s="624"/>
      <c r="X30" s="624"/>
      <c r="Y30" s="625"/>
      <c r="Z30" s="626">
        <v>22.6</v>
      </c>
      <c r="AA30" s="626"/>
      <c r="AB30" s="626"/>
      <c r="AC30" s="626"/>
      <c r="AD30" s="627" t="s">
        <v>248</v>
      </c>
      <c r="AE30" s="627"/>
      <c r="AF30" s="627"/>
      <c r="AG30" s="627"/>
      <c r="AH30" s="627"/>
      <c r="AI30" s="627"/>
      <c r="AJ30" s="627"/>
      <c r="AK30" s="627"/>
      <c r="AL30" s="628" t="s">
        <v>140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2726743</v>
      </c>
      <c r="CS30" s="624"/>
      <c r="CT30" s="624"/>
      <c r="CU30" s="624"/>
      <c r="CV30" s="624"/>
      <c r="CW30" s="624"/>
      <c r="CX30" s="624"/>
      <c r="CY30" s="625"/>
      <c r="CZ30" s="628">
        <v>6.7</v>
      </c>
      <c r="DA30" s="653"/>
      <c r="DB30" s="653"/>
      <c r="DC30" s="657"/>
      <c r="DD30" s="632">
        <v>2726743</v>
      </c>
      <c r="DE30" s="624"/>
      <c r="DF30" s="624"/>
      <c r="DG30" s="624"/>
      <c r="DH30" s="624"/>
      <c r="DI30" s="624"/>
      <c r="DJ30" s="624"/>
      <c r="DK30" s="625"/>
      <c r="DL30" s="632">
        <v>2726743</v>
      </c>
      <c r="DM30" s="624"/>
      <c r="DN30" s="624"/>
      <c r="DO30" s="624"/>
      <c r="DP30" s="624"/>
      <c r="DQ30" s="624"/>
      <c r="DR30" s="624"/>
      <c r="DS30" s="624"/>
      <c r="DT30" s="624"/>
      <c r="DU30" s="624"/>
      <c r="DV30" s="625"/>
      <c r="DW30" s="628">
        <v>12.2</v>
      </c>
      <c r="DX30" s="653"/>
      <c r="DY30" s="653"/>
      <c r="DZ30" s="653"/>
      <c r="EA30" s="653"/>
      <c r="EB30" s="653"/>
      <c r="EC30" s="654"/>
    </row>
    <row r="31" spans="2:133" ht="11.25" customHeight="1">
      <c r="B31" s="636" t="s">
        <v>315</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140</v>
      </c>
      <c r="AA31" s="626"/>
      <c r="AB31" s="626"/>
      <c r="AC31" s="626"/>
      <c r="AD31" s="627" t="s">
        <v>140</v>
      </c>
      <c r="AE31" s="627"/>
      <c r="AF31" s="627"/>
      <c r="AG31" s="627"/>
      <c r="AH31" s="627"/>
      <c r="AI31" s="627"/>
      <c r="AJ31" s="627"/>
      <c r="AK31" s="627"/>
      <c r="AL31" s="628" t="s">
        <v>140</v>
      </c>
      <c r="AM31" s="629"/>
      <c r="AN31" s="629"/>
      <c r="AO31" s="630"/>
      <c r="AP31" s="669" t="s">
        <v>316</v>
      </c>
      <c r="AQ31" s="670"/>
      <c r="AR31" s="670"/>
      <c r="AS31" s="670"/>
      <c r="AT31" s="675" t="s">
        <v>317</v>
      </c>
      <c r="AU31" s="218"/>
      <c r="AV31" s="218"/>
      <c r="AW31" s="218"/>
      <c r="AX31" s="609" t="s">
        <v>192</v>
      </c>
      <c r="AY31" s="610"/>
      <c r="AZ31" s="610"/>
      <c r="BA31" s="610"/>
      <c r="BB31" s="610"/>
      <c r="BC31" s="610"/>
      <c r="BD31" s="610"/>
      <c r="BE31" s="610"/>
      <c r="BF31" s="611"/>
      <c r="BG31" s="679">
        <v>99.6</v>
      </c>
      <c r="BH31" s="667"/>
      <c r="BI31" s="667"/>
      <c r="BJ31" s="667"/>
      <c r="BK31" s="667"/>
      <c r="BL31" s="667"/>
      <c r="BM31" s="618">
        <v>99.3</v>
      </c>
      <c r="BN31" s="667"/>
      <c r="BO31" s="667"/>
      <c r="BP31" s="667"/>
      <c r="BQ31" s="668"/>
      <c r="BR31" s="679">
        <v>99.6</v>
      </c>
      <c r="BS31" s="667"/>
      <c r="BT31" s="667"/>
      <c r="BU31" s="667"/>
      <c r="BV31" s="667"/>
      <c r="BW31" s="667"/>
      <c r="BX31" s="618">
        <v>99.2</v>
      </c>
      <c r="BY31" s="667"/>
      <c r="BZ31" s="667"/>
      <c r="CA31" s="667"/>
      <c r="CB31" s="668"/>
      <c r="CD31" s="661"/>
      <c r="CE31" s="662"/>
      <c r="CF31" s="620" t="s">
        <v>318</v>
      </c>
      <c r="CG31" s="621"/>
      <c r="CH31" s="621"/>
      <c r="CI31" s="621"/>
      <c r="CJ31" s="621"/>
      <c r="CK31" s="621"/>
      <c r="CL31" s="621"/>
      <c r="CM31" s="621"/>
      <c r="CN31" s="621"/>
      <c r="CO31" s="621"/>
      <c r="CP31" s="621"/>
      <c r="CQ31" s="622"/>
      <c r="CR31" s="623">
        <v>45050</v>
      </c>
      <c r="CS31" s="655"/>
      <c r="CT31" s="655"/>
      <c r="CU31" s="655"/>
      <c r="CV31" s="655"/>
      <c r="CW31" s="655"/>
      <c r="CX31" s="655"/>
      <c r="CY31" s="656"/>
      <c r="CZ31" s="628">
        <v>0.1</v>
      </c>
      <c r="DA31" s="653"/>
      <c r="DB31" s="653"/>
      <c r="DC31" s="657"/>
      <c r="DD31" s="632">
        <v>45050</v>
      </c>
      <c r="DE31" s="655"/>
      <c r="DF31" s="655"/>
      <c r="DG31" s="655"/>
      <c r="DH31" s="655"/>
      <c r="DI31" s="655"/>
      <c r="DJ31" s="655"/>
      <c r="DK31" s="656"/>
      <c r="DL31" s="632">
        <v>45050</v>
      </c>
      <c r="DM31" s="655"/>
      <c r="DN31" s="655"/>
      <c r="DO31" s="655"/>
      <c r="DP31" s="655"/>
      <c r="DQ31" s="655"/>
      <c r="DR31" s="655"/>
      <c r="DS31" s="655"/>
      <c r="DT31" s="655"/>
      <c r="DU31" s="655"/>
      <c r="DV31" s="656"/>
      <c r="DW31" s="628">
        <v>0.2</v>
      </c>
      <c r="DX31" s="653"/>
      <c r="DY31" s="653"/>
      <c r="DZ31" s="653"/>
      <c r="EA31" s="653"/>
      <c r="EB31" s="653"/>
      <c r="EC31" s="654"/>
    </row>
    <row r="32" spans="2:133" ht="11.25" customHeight="1">
      <c r="B32" s="620" t="s">
        <v>319</v>
      </c>
      <c r="C32" s="621"/>
      <c r="D32" s="621"/>
      <c r="E32" s="621"/>
      <c r="F32" s="621"/>
      <c r="G32" s="621"/>
      <c r="H32" s="621"/>
      <c r="I32" s="621"/>
      <c r="J32" s="621"/>
      <c r="K32" s="621"/>
      <c r="L32" s="621"/>
      <c r="M32" s="621"/>
      <c r="N32" s="621"/>
      <c r="O32" s="621"/>
      <c r="P32" s="621"/>
      <c r="Q32" s="622"/>
      <c r="R32" s="623">
        <v>2719133</v>
      </c>
      <c r="S32" s="624"/>
      <c r="T32" s="624"/>
      <c r="U32" s="624"/>
      <c r="V32" s="624"/>
      <c r="W32" s="624"/>
      <c r="X32" s="624"/>
      <c r="Y32" s="625"/>
      <c r="Z32" s="626">
        <v>6.5</v>
      </c>
      <c r="AA32" s="626"/>
      <c r="AB32" s="626"/>
      <c r="AC32" s="626"/>
      <c r="AD32" s="627" t="s">
        <v>248</v>
      </c>
      <c r="AE32" s="627"/>
      <c r="AF32" s="627"/>
      <c r="AG32" s="627"/>
      <c r="AH32" s="627"/>
      <c r="AI32" s="627"/>
      <c r="AJ32" s="627"/>
      <c r="AK32" s="627"/>
      <c r="AL32" s="628" t="s">
        <v>248</v>
      </c>
      <c r="AM32" s="629"/>
      <c r="AN32" s="629"/>
      <c r="AO32" s="630"/>
      <c r="AP32" s="671"/>
      <c r="AQ32" s="672"/>
      <c r="AR32" s="672"/>
      <c r="AS32" s="672"/>
      <c r="AT32" s="676"/>
      <c r="AU32" s="214" t="s">
        <v>320</v>
      </c>
      <c r="AX32" s="620" t="s">
        <v>321</v>
      </c>
      <c r="AY32" s="621"/>
      <c r="AZ32" s="621"/>
      <c r="BA32" s="621"/>
      <c r="BB32" s="621"/>
      <c r="BC32" s="621"/>
      <c r="BD32" s="621"/>
      <c r="BE32" s="621"/>
      <c r="BF32" s="622"/>
      <c r="BG32" s="680">
        <v>99.4</v>
      </c>
      <c r="BH32" s="655"/>
      <c r="BI32" s="655"/>
      <c r="BJ32" s="655"/>
      <c r="BK32" s="655"/>
      <c r="BL32" s="655"/>
      <c r="BM32" s="629">
        <v>98.9</v>
      </c>
      <c r="BN32" s="655"/>
      <c r="BO32" s="655"/>
      <c r="BP32" s="655"/>
      <c r="BQ32" s="678"/>
      <c r="BR32" s="680">
        <v>99.5</v>
      </c>
      <c r="BS32" s="655"/>
      <c r="BT32" s="655"/>
      <c r="BU32" s="655"/>
      <c r="BV32" s="655"/>
      <c r="BW32" s="655"/>
      <c r="BX32" s="629">
        <v>98.8</v>
      </c>
      <c r="BY32" s="655"/>
      <c r="BZ32" s="655"/>
      <c r="CA32" s="655"/>
      <c r="CB32" s="678"/>
      <c r="CD32" s="663"/>
      <c r="CE32" s="664"/>
      <c r="CF32" s="620" t="s">
        <v>322</v>
      </c>
      <c r="CG32" s="621"/>
      <c r="CH32" s="621"/>
      <c r="CI32" s="621"/>
      <c r="CJ32" s="621"/>
      <c r="CK32" s="621"/>
      <c r="CL32" s="621"/>
      <c r="CM32" s="621"/>
      <c r="CN32" s="621"/>
      <c r="CO32" s="621"/>
      <c r="CP32" s="621"/>
      <c r="CQ32" s="622"/>
      <c r="CR32" s="623" t="s">
        <v>248</v>
      </c>
      <c r="CS32" s="624"/>
      <c r="CT32" s="624"/>
      <c r="CU32" s="624"/>
      <c r="CV32" s="624"/>
      <c r="CW32" s="624"/>
      <c r="CX32" s="624"/>
      <c r="CY32" s="625"/>
      <c r="CZ32" s="628" t="s">
        <v>140</v>
      </c>
      <c r="DA32" s="653"/>
      <c r="DB32" s="653"/>
      <c r="DC32" s="657"/>
      <c r="DD32" s="632" t="s">
        <v>140</v>
      </c>
      <c r="DE32" s="624"/>
      <c r="DF32" s="624"/>
      <c r="DG32" s="624"/>
      <c r="DH32" s="624"/>
      <c r="DI32" s="624"/>
      <c r="DJ32" s="624"/>
      <c r="DK32" s="625"/>
      <c r="DL32" s="632" t="s">
        <v>140</v>
      </c>
      <c r="DM32" s="624"/>
      <c r="DN32" s="624"/>
      <c r="DO32" s="624"/>
      <c r="DP32" s="624"/>
      <c r="DQ32" s="624"/>
      <c r="DR32" s="624"/>
      <c r="DS32" s="624"/>
      <c r="DT32" s="624"/>
      <c r="DU32" s="624"/>
      <c r="DV32" s="625"/>
      <c r="DW32" s="628" t="s">
        <v>140</v>
      </c>
      <c r="DX32" s="653"/>
      <c r="DY32" s="653"/>
      <c r="DZ32" s="653"/>
      <c r="EA32" s="653"/>
      <c r="EB32" s="653"/>
      <c r="EC32" s="654"/>
    </row>
    <row r="33" spans="2:133" ht="11.25" customHeight="1">
      <c r="B33" s="620" t="s">
        <v>323</v>
      </c>
      <c r="C33" s="621"/>
      <c r="D33" s="621"/>
      <c r="E33" s="621"/>
      <c r="F33" s="621"/>
      <c r="G33" s="621"/>
      <c r="H33" s="621"/>
      <c r="I33" s="621"/>
      <c r="J33" s="621"/>
      <c r="K33" s="621"/>
      <c r="L33" s="621"/>
      <c r="M33" s="621"/>
      <c r="N33" s="621"/>
      <c r="O33" s="621"/>
      <c r="P33" s="621"/>
      <c r="Q33" s="622"/>
      <c r="R33" s="623">
        <v>270833</v>
      </c>
      <c r="S33" s="624"/>
      <c r="T33" s="624"/>
      <c r="U33" s="624"/>
      <c r="V33" s="624"/>
      <c r="W33" s="624"/>
      <c r="X33" s="624"/>
      <c r="Y33" s="625"/>
      <c r="Z33" s="626">
        <v>0.6</v>
      </c>
      <c r="AA33" s="626"/>
      <c r="AB33" s="626"/>
      <c r="AC33" s="626"/>
      <c r="AD33" s="627">
        <v>15893</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99.8</v>
      </c>
      <c r="BH33" s="682"/>
      <c r="BI33" s="682"/>
      <c r="BJ33" s="682"/>
      <c r="BK33" s="682"/>
      <c r="BL33" s="682"/>
      <c r="BM33" s="683">
        <v>99.6</v>
      </c>
      <c r="BN33" s="682"/>
      <c r="BO33" s="682"/>
      <c r="BP33" s="682"/>
      <c r="BQ33" s="684"/>
      <c r="BR33" s="681">
        <v>99.8</v>
      </c>
      <c r="BS33" s="682"/>
      <c r="BT33" s="682"/>
      <c r="BU33" s="682"/>
      <c r="BV33" s="682"/>
      <c r="BW33" s="682"/>
      <c r="BX33" s="683">
        <v>99.6</v>
      </c>
      <c r="BY33" s="682"/>
      <c r="BZ33" s="682"/>
      <c r="CA33" s="682"/>
      <c r="CB33" s="684"/>
      <c r="CD33" s="620" t="s">
        <v>325</v>
      </c>
      <c r="CE33" s="621"/>
      <c r="CF33" s="621"/>
      <c r="CG33" s="621"/>
      <c r="CH33" s="621"/>
      <c r="CI33" s="621"/>
      <c r="CJ33" s="621"/>
      <c r="CK33" s="621"/>
      <c r="CL33" s="621"/>
      <c r="CM33" s="621"/>
      <c r="CN33" s="621"/>
      <c r="CO33" s="621"/>
      <c r="CP33" s="621"/>
      <c r="CQ33" s="622"/>
      <c r="CR33" s="623">
        <v>15161795</v>
      </c>
      <c r="CS33" s="655"/>
      <c r="CT33" s="655"/>
      <c r="CU33" s="655"/>
      <c r="CV33" s="655"/>
      <c r="CW33" s="655"/>
      <c r="CX33" s="655"/>
      <c r="CY33" s="656"/>
      <c r="CZ33" s="628">
        <v>37.299999999999997</v>
      </c>
      <c r="DA33" s="653"/>
      <c r="DB33" s="653"/>
      <c r="DC33" s="657"/>
      <c r="DD33" s="632">
        <v>12744509</v>
      </c>
      <c r="DE33" s="655"/>
      <c r="DF33" s="655"/>
      <c r="DG33" s="655"/>
      <c r="DH33" s="655"/>
      <c r="DI33" s="655"/>
      <c r="DJ33" s="655"/>
      <c r="DK33" s="656"/>
      <c r="DL33" s="632">
        <v>9156331</v>
      </c>
      <c r="DM33" s="655"/>
      <c r="DN33" s="655"/>
      <c r="DO33" s="655"/>
      <c r="DP33" s="655"/>
      <c r="DQ33" s="655"/>
      <c r="DR33" s="655"/>
      <c r="DS33" s="655"/>
      <c r="DT33" s="655"/>
      <c r="DU33" s="655"/>
      <c r="DV33" s="656"/>
      <c r="DW33" s="628">
        <v>40.799999999999997</v>
      </c>
      <c r="DX33" s="653"/>
      <c r="DY33" s="653"/>
      <c r="DZ33" s="653"/>
      <c r="EA33" s="653"/>
      <c r="EB33" s="653"/>
      <c r="EC33" s="654"/>
    </row>
    <row r="34" spans="2:133" ht="11.25" customHeight="1">
      <c r="B34" s="620" t="s">
        <v>326</v>
      </c>
      <c r="C34" s="621"/>
      <c r="D34" s="621"/>
      <c r="E34" s="621"/>
      <c r="F34" s="621"/>
      <c r="G34" s="621"/>
      <c r="H34" s="621"/>
      <c r="I34" s="621"/>
      <c r="J34" s="621"/>
      <c r="K34" s="621"/>
      <c r="L34" s="621"/>
      <c r="M34" s="621"/>
      <c r="N34" s="621"/>
      <c r="O34" s="621"/>
      <c r="P34" s="621"/>
      <c r="Q34" s="622"/>
      <c r="R34" s="623">
        <v>32789</v>
      </c>
      <c r="S34" s="624"/>
      <c r="T34" s="624"/>
      <c r="U34" s="624"/>
      <c r="V34" s="624"/>
      <c r="W34" s="624"/>
      <c r="X34" s="624"/>
      <c r="Y34" s="625"/>
      <c r="Z34" s="626">
        <v>0.1</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5891305</v>
      </c>
      <c r="CS34" s="624"/>
      <c r="CT34" s="624"/>
      <c r="CU34" s="624"/>
      <c r="CV34" s="624"/>
      <c r="CW34" s="624"/>
      <c r="CX34" s="624"/>
      <c r="CY34" s="625"/>
      <c r="CZ34" s="628">
        <v>14.5</v>
      </c>
      <c r="DA34" s="653"/>
      <c r="DB34" s="653"/>
      <c r="DC34" s="657"/>
      <c r="DD34" s="632">
        <v>4386247</v>
      </c>
      <c r="DE34" s="624"/>
      <c r="DF34" s="624"/>
      <c r="DG34" s="624"/>
      <c r="DH34" s="624"/>
      <c r="DI34" s="624"/>
      <c r="DJ34" s="624"/>
      <c r="DK34" s="625"/>
      <c r="DL34" s="632">
        <v>3845125</v>
      </c>
      <c r="DM34" s="624"/>
      <c r="DN34" s="624"/>
      <c r="DO34" s="624"/>
      <c r="DP34" s="624"/>
      <c r="DQ34" s="624"/>
      <c r="DR34" s="624"/>
      <c r="DS34" s="624"/>
      <c r="DT34" s="624"/>
      <c r="DU34" s="624"/>
      <c r="DV34" s="625"/>
      <c r="DW34" s="628">
        <v>17.100000000000001</v>
      </c>
      <c r="DX34" s="653"/>
      <c r="DY34" s="653"/>
      <c r="DZ34" s="653"/>
      <c r="EA34" s="653"/>
      <c r="EB34" s="653"/>
      <c r="EC34" s="654"/>
    </row>
    <row r="35" spans="2:133" ht="11.25" customHeight="1">
      <c r="B35" s="620" t="s">
        <v>328</v>
      </c>
      <c r="C35" s="621"/>
      <c r="D35" s="621"/>
      <c r="E35" s="621"/>
      <c r="F35" s="621"/>
      <c r="G35" s="621"/>
      <c r="H35" s="621"/>
      <c r="I35" s="621"/>
      <c r="J35" s="621"/>
      <c r="K35" s="621"/>
      <c r="L35" s="621"/>
      <c r="M35" s="621"/>
      <c r="N35" s="621"/>
      <c r="O35" s="621"/>
      <c r="P35" s="621"/>
      <c r="Q35" s="622"/>
      <c r="R35" s="623">
        <v>97870</v>
      </c>
      <c r="S35" s="624"/>
      <c r="T35" s="624"/>
      <c r="U35" s="624"/>
      <c r="V35" s="624"/>
      <c r="W35" s="624"/>
      <c r="X35" s="624"/>
      <c r="Y35" s="625"/>
      <c r="Z35" s="626">
        <v>0.2</v>
      </c>
      <c r="AA35" s="626"/>
      <c r="AB35" s="626"/>
      <c r="AC35" s="626"/>
      <c r="AD35" s="627" t="s">
        <v>140</v>
      </c>
      <c r="AE35" s="627"/>
      <c r="AF35" s="627"/>
      <c r="AG35" s="627"/>
      <c r="AH35" s="627"/>
      <c r="AI35" s="627"/>
      <c r="AJ35" s="627"/>
      <c r="AK35" s="627"/>
      <c r="AL35" s="628" t="s">
        <v>140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202249</v>
      </c>
      <c r="CS35" s="655"/>
      <c r="CT35" s="655"/>
      <c r="CU35" s="655"/>
      <c r="CV35" s="655"/>
      <c r="CW35" s="655"/>
      <c r="CX35" s="655"/>
      <c r="CY35" s="656"/>
      <c r="CZ35" s="628">
        <v>0.5</v>
      </c>
      <c r="DA35" s="653"/>
      <c r="DB35" s="653"/>
      <c r="DC35" s="657"/>
      <c r="DD35" s="632">
        <v>182625</v>
      </c>
      <c r="DE35" s="655"/>
      <c r="DF35" s="655"/>
      <c r="DG35" s="655"/>
      <c r="DH35" s="655"/>
      <c r="DI35" s="655"/>
      <c r="DJ35" s="655"/>
      <c r="DK35" s="656"/>
      <c r="DL35" s="632">
        <v>182625</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20" t="s">
        <v>332</v>
      </c>
      <c r="C36" s="621"/>
      <c r="D36" s="621"/>
      <c r="E36" s="621"/>
      <c r="F36" s="621"/>
      <c r="G36" s="621"/>
      <c r="H36" s="621"/>
      <c r="I36" s="621"/>
      <c r="J36" s="621"/>
      <c r="K36" s="621"/>
      <c r="L36" s="621"/>
      <c r="M36" s="621"/>
      <c r="N36" s="621"/>
      <c r="O36" s="621"/>
      <c r="P36" s="621"/>
      <c r="Q36" s="622"/>
      <c r="R36" s="623">
        <v>1658407</v>
      </c>
      <c r="S36" s="624"/>
      <c r="T36" s="624"/>
      <c r="U36" s="624"/>
      <c r="V36" s="624"/>
      <c r="W36" s="624"/>
      <c r="X36" s="624"/>
      <c r="Y36" s="625"/>
      <c r="Z36" s="626">
        <v>4</v>
      </c>
      <c r="AA36" s="626"/>
      <c r="AB36" s="626"/>
      <c r="AC36" s="626"/>
      <c r="AD36" s="627" t="s">
        <v>140</v>
      </c>
      <c r="AE36" s="627"/>
      <c r="AF36" s="627"/>
      <c r="AG36" s="627"/>
      <c r="AH36" s="627"/>
      <c r="AI36" s="627"/>
      <c r="AJ36" s="627"/>
      <c r="AK36" s="627"/>
      <c r="AL36" s="628" t="s">
        <v>140</v>
      </c>
      <c r="AM36" s="629"/>
      <c r="AN36" s="629"/>
      <c r="AO36" s="630"/>
      <c r="AP36" s="222"/>
      <c r="AQ36" s="689" t="s">
        <v>333</v>
      </c>
      <c r="AR36" s="690"/>
      <c r="AS36" s="690"/>
      <c r="AT36" s="690"/>
      <c r="AU36" s="690"/>
      <c r="AV36" s="690"/>
      <c r="AW36" s="690"/>
      <c r="AX36" s="690"/>
      <c r="AY36" s="691"/>
      <c r="AZ36" s="612">
        <v>3977547</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41284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4695702</v>
      </c>
      <c r="CS36" s="624"/>
      <c r="CT36" s="624"/>
      <c r="CU36" s="624"/>
      <c r="CV36" s="624"/>
      <c r="CW36" s="624"/>
      <c r="CX36" s="624"/>
      <c r="CY36" s="625"/>
      <c r="CZ36" s="628">
        <v>11.6</v>
      </c>
      <c r="DA36" s="653"/>
      <c r="DB36" s="653"/>
      <c r="DC36" s="657"/>
      <c r="DD36" s="632">
        <v>4374823</v>
      </c>
      <c r="DE36" s="624"/>
      <c r="DF36" s="624"/>
      <c r="DG36" s="624"/>
      <c r="DH36" s="624"/>
      <c r="DI36" s="624"/>
      <c r="DJ36" s="624"/>
      <c r="DK36" s="625"/>
      <c r="DL36" s="632">
        <v>2699329</v>
      </c>
      <c r="DM36" s="624"/>
      <c r="DN36" s="624"/>
      <c r="DO36" s="624"/>
      <c r="DP36" s="624"/>
      <c r="DQ36" s="624"/>
      <c r="DR36" s="624"/>
      <c r="DS36" s="624"/>
      <c r="DT36" s="624"/>
      <c r="DU36" s="624"/>
      <c r="DV36" s="625"/>
      <c r="DW36" s="628">
        <v>12</v>
      </c>
      <c r="DX36" s="653"/>
      <c r="DY36" s="653"/>
      <c r="DZ36" s="653"/>
      <c r="EA36" s="653"/>
      <c r="EB36" s="653"/>
      <c r="EC36" s="654"/>
    </row>
    <row r="37" spans="2:133" ht="11.25" customHeight="1">
      <c r="B37" s="620" t="s">
        <v>336</v>
      </c>
      <c r="C37" s="621"/>
      <c r="D37" s="621"/>
      <c r="E37" s="621"/>
      <c r="F37" s="621"/>
      <c r="G37" s="621"/>
      <c r="H37" s="621"/>
      <c r="I37" s="621"/>
      <c r="J37" s="621"/>
      <c r="K37" s="621"/>
      <c r="L37" s="621"/>
      <c r="M37" s="621"/>
      <c r="N37" s="621"/>
      <c r="O37" s="621"/>
      <c r="P37" s="621"/>
      <c r="Q37" s="622"/>
      <c r="R37" s="623">
        <v>403592</v>
      </c>
      <c r="S37" s="624"/>
      <c r="T37" s="624"/>
      <c r="U37" s="624"/>
      <c r="V37" s="624"/>
      <c r="W37" s="624"/>
      <c r="X37" s="624"/>
      <c r="Y37" s="625"/>
      <c r="Z37" s="626">
        <v>1</v>
      </c>
      <c r="AA37" s="626"/>
      <c r="AB37" s="626"/>
      <c r="AC37" s="626"/>
      <c r="AD37" s="627">
        <v>4553</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412959</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-190140</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2176505</v>
      </c>
      <c r="CS37" s="655"/>
      <c r="CT37" s="655"/>
      <c r="CU37" s="655"/>
      <c r="CV37" s="655"/>
      <c r="CW37" s="655"/>
      <c r="CX37" s="655"/>
      <c r="CY37" s="656"/>
      <c r="CZ37" s="628">
        <v>5.4</v>
      </c>
      <c r="DA37" s="653"/>
      <c r="DB37" s="653"/>
      <c r="DC37" s="657"/>
      <c r="DD37" s="632">
        <v>2176505</v>
      </c>
      <c r="DE37" s="655"/>
      <c r="DF37" s="655"/>
      <c r="DG37" s="655"/>
      <c r="DH37" s="655"/>
      <c r="DI37" s="655"/>
      <c r="DJ37" s="655"/>
      <c r="DK37" s="656"/>
      <c r="DL37" s="632">
        <v>1962856</v>
      </c>
      <c r="DM37" s="655"/>
      <c r="DN37" s="655"/>
      <c r="DO37" s="655"/>
      <c r="DP37" s="655"/>
      <c r="DQ37" s="655"/>
      <c r="DR37" s="655"/>
      <c r="DS37" s="655"/>
      <c r="DT37" s="655"/>
      <c r="DU37" s="655"/>
      <c r="DV37" s="656"/>
      <c r="DW37" s="628">
        <v>8.6999999999999993</v>
      </c>
      <c r="DX37" s="653"/>
      <c r="DY37" s="653"/>
      <c r="DZ37" s="653"/>
      <c r="EA37" s="653"/>
      <c r="EB37" s="653"/>
      <c r="EC37" s="654"/>
    </row>
    <row r="38" spans="2:133" ht="11.25" customHeight="1">
      <c r="B38" s="620" t="s">
        <v>340</v>
      </c>
      <c r="C38" s="621"/>
      <c r="D38" s="621"/>
      <c r="E38" s="621"/>
      <c r="F38" s="621"/>
      <c r="G38" s="621"/>
      <c r="H38" s="621"/>
      <c r="I38" s="621"/>
      <c r="J38" s="621"/>
      <c r="K38" s="621"/>
      <c r="L38" s="621"/>
      <c r="M38" s="621"/>
      <c r="N38" s="621"/>
      <c r="O38" s="621"/>
      <c r="P38" s="621"/>
      <c r="Q38" s="622"/>
      <c r="R38" s="623">
        <v>3173273</v>
      </c>
      <c r="S38" s="624"/>
      <c r="T38" s="624"/>
      <c r="U38" s="624"/>
      <c r="V38" s="624"/>
      <c r="W38" s="624"/>
      <c r="X38" s="624"/>
      <c r="Y38" s="625"/>
      <c r="Z38" s="626">
        <v>7.6</v>
      </c>
      <c r="AA38" s="626"/>
      <c r="AB38" s="626"/>
      <c r="AC38" s="626"/>
      <c r="AD38" s="627" t="s">
        <v>248</v>
      </c>
      <c r="AE38" s="627"/>
      <c r="AF38" s="627"/>
      <c r="AG38" s="627"/>
      <c r="AH38" s="627"/>
      <c r="AI38" s="627"/>
      <c r="AJ38" s="627"/>
      <c r="AK38" s="627"/>
      <c r="AL38" s="628" t="s">
        <v>140</v>
      </c>
      <c r="AM38" s="629"/>
      <c r="AN38" s="629"/>
      <c r="AO38" s="630"/>
      <c r="AQ38" s="686" t="s">
        <v>341</v>
      </c>
      <c r="AR38" s="687"/>
      <c r="AS38" s="687"/>
      <c r="AT38" s="687"/>
      <c r="AU38" s="687"/>
      <c r="AV38" s="687"/>
      <c r="AW38" s="687"/>
      <c r="AX38" s="687"/>
      <c r="AY38" s="688"/>
      <c r="AZ38" s="623">
        <v>355053</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13777</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3209535</v>
      </c>
      <c r="CS38" s="624"/>
      <c r="CT38" s="624"/>
      <c r="CU38" s="624"/>
      <c r="CV38" s="624"/>
      <c r="CW38" s="624"/>
      <c r="CX38" s="624"/>
      <c r="CY38" s="625"/>
      <c r="CZ38" s="628">
        <v>7.9</v>
      </c>
      <c r="DA38" s="653"/>
      <c r="DB38" s="653"/>
      <c r="DC38" s="657"/>
      <c r="DD38" s="632">
        <v>2678970</v>
      </c>
      <c r="DE38" s="624"/>
      <c r="DF38" s="624"/>
      <c r="DG38" s="624"/>
      <c r="DH38" s="624"/>
      <c r="DI38" s="624"/>
      <c r="DJ38" s="624"/>
      <c r="DK38" s="625"/>
      <c r="DL38" s="632">
        <v>2429252</v>
      </c>
      <c r="DM38" s="624"/>
      <c r="DN38" s="624"/>
      <c r="DO38" s="624"/>
      <c r="DP38" s="624"/>
      <c r="DQ38" s="624"/>
      <c r="DR38" s="624"/>
      <c r="DS38" s="624"/>
      <c r="DT38" s="624"/>
      <c r="DU38" s="624"/>
      <c r="DV38" s="625"/>
      <c r="DW38" s="628">
        <v>10.8</v>
      </c>
      <c r="DX38" s="653"/>
      <c r="DY38" s="653"/>
      <c r="DZ38" s="653"/>
      <c r="EA38" s="653"/>
      <c r="EB38" s="653"/>
      <c r="EC38" s="654"/>
    </row>
    <row r="39" spans="2:133" ht="11.25" customHeight="1">
      <c r="B39" s="620" t="s">
        <v>344</v>
      </c>
      <c r="C39" s="621"/>
      <c r="D39" s="621"/>
      <c r="E39" s="621"/>
      <c r="F39" s="621"/>
      <c r="G39" s="621"/>
      <c r="H39" s="621"/>
      <c r="I39" s="621"/>
      <c r="J39" s="621"/>
      <c r="K39" s="621"/>
      <c r="L39" s="621"/>
      <c r="M39" s="621"/>
      <c r="N39" s="621"/>
      <c r="O39" s="621"/>
      <c r="P39" s="621"/>
      <c r="Q39" s="622"/>
      <c r="R39" s="623" t="s">
        <v>248</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140</v>
      </c>
      <c r="AM39" s="629"/>
      <c r="AN39" s="629"/>
      <c r="AO39" s="630"/>
      <c r="AQ39" s="686" t="s">
        <v>345</v>
      </c>
      <c r="AR39" s="687"/>
      <c r="AS39" s="687"/>
      <c r="AT39" s="687"/>
      <c r="AU39" s="687"/>
      <c r="AV39" s="687"/>
      <c r="AW39" s="687"/>
      <c r="AX39" s="687"/>
      <c r="AY39" s="688"/>
      <c r="AZ39" s="623" t="s">
        <v>140</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20002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1160486</v>
      </c>
      <c r="CS39" s="655"/>
      <c r="CT39" s="655"/>
      <c r="CU39" s="655"/>
      <c r="CV39" s="655"/>
      <c r="CW39" s="655"/>
      <c r="CX39" s="655"/>
      <c r="CY39" s="656"/>
      <c r="CZ39" s="628">
        <v>2.9</v>
      </c>
      <c r="DA39" s="653"/>
      <c r="DB39" s="653"/>
      <c r="DC39" s="657"/>
      <c r="DD39" s="632">
        <v>1121844</v>
      </c>
      <c r="DE39" s="655"/>
      <c r="DF39" s="655"/>
      <c r="DG39" s="655"/>
      <c r="DH39" s="655"/>
      <c r="DI39" s="655"/>
      <c r="DJ39" s="655"/>
      <c r="DK39" s="656"/>
      <c r="DL39" s="632" t="s">
        <v>140</v>
      </c>
      <c r="DM39" s="655"/>
      <c r="DN39" s="655"/>
      <c r="DO39" s="655"/>
      <c r="DP39" s="655"/>
      <c r="DQ39" s="655"/>
      <c r="DR39" s="655"/>
      <c r="DS39" s="655"/>
      <c r="DT39" s="655"/>
      <c r="DU39" s="655"/>
      <c r="DV39" s="656"/>
      <c r="DW39" s="628" t="s">
        <v>140</v>
      </c>
      <c r="DX39" s="653"/>
      <c r="DY39" s="653"/>
      <c r="DZ39" s="653"/>
      <c r="EA39" s="653"/>
      <c r="EB39" s="653"/>
      <c r="EC39" s="654"/>
    </row>
    <row r="40" spans="2:133" ht="11.25" customHeight="1">
      <c r="B40" s="620" t="s">
        <v>348</v>
      </c>
      <c r="C40" s="621"/>
      <c r="D40" s="621"/>
      <c r="E40" s="621"/>
      <c r="F40" s="621"/>
      <c r="G40" s="621"/>
      <c r="H40" s="621"/>
      <c r="I40" s="621"/>
      <c r="J40" s="621"/>
      <c r="K40" s="621"/>
      <c r="L40" s="621"/>
      <c r="M40" s="621"/>
      <c r="N40" s="621"/>
      <c r="O40" s="621"/>
      <c r="P40" s="621"/>
      <c r="Q40" s="622"/>
      <c r="R40" s="623">
        <v>521473</v>
      </c>
      <c r="S40" s="624"/>
      <c r="T40" s="624"/>
      <c r="U40" s="624"/>
      <c r="V40" s="624"/>
      <c r="W40" s="624"/>
      <c r="X40" s="624"/>
      <c r="Y40" s="625"/>
      <c r="Z40" s="626">
        <v>1.3</v>
      </c>
      <c r="AA40" s="626"/>
      <c r="AB40" s="626"/>
      <c r="AC40" s="626"/>
      <c r="AD40" s="627" t="s">
        <v>248</v>
      </c>
      <c r="AE40" s="627"/>
      <c r="AF40" s="627"/>
      <c r="AG40" s="627"/>
      <c r="AH40" s="627"/>
      <c r="AI40" s="627"/>
      <c r="AJ40" s="627"/>
      <c r="AK40" s="627"/>
      <c r="AL40" s="628" t="s">
        <v>140</v>
      </c>
      <c r="AM40" s="629"/>
      <c r="AN40" s="629"/>
      <c r="AO40" s="630"/>
      <c r="AQ40" s="686" t="s">
        <v>349</v>
      </c>
      <c r="AR40" s="687"/>
      <c r="AS40" s="687"/>
      <c r="AT40" s="687"/>
      <c r="AU40" s="687"/>
      <c r="AV40" s="687"/>
      <c r="AW40" s="687"/>
      <c r="AX40" s="687"/>
      <c r="AY40" s="688"/>
      <c r="AZ40" s="623" t="s">
        <v>140</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103</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2518</v>
      </c>
      <c r="CS40" s="624"/>
      <c r="CT40" s="624"/>
      <c r="CU40" s="624"/>
      <c r="CV40" s="624"/>
      <c r="CW40" s="624"/>
      <c r="CX40" s="624"/>
      <c r="CY40" s="625"/>
      <c r="CZ40" s="628">
        <v>0</v>
      </c>
      <c r="DA40" s="653"/>
      <c r="DB40" s="653"/>
      <c r="DC40" s="657"/>
      <c r="DD40" s="632" t="s">
        <v>248</v>
      </c>
      <c r="DE40" s="624"/>
      <c r="DF40" s="624"/>
      <c r="DG40" s="624"/>
      <c r="DH40" s="624"/>
      <c r="DI40" s="624"/>
      <c r="DJ40" s="624"/>
      <c r="DK40" s="625"/>
      <c r="DL40" s="632" t="s">
        <v>140</v>
      </c>
      <c r="DM40" s="624"/>
      <c r="DN40" s="624"/>
      <c r="DO40" s="624"/>
      <c r="DP40" s="624"/>
      <c r="DQ40" s="624"/>
      <c r="DR40" s="624"/>
      <c r="DS40" s="624"/>
      <c r="DT40" s="624"/>
      <c r="DU40" s="624"/>
      <c r="DV40" s="625"/>
      <c r="DW40" s="628" t="s">
        <v>248</v>
      </c>
      <c r="DX40" s="653"/>
      <c r="DY40" s="653"/>
      <c r="DZ40" s="653"/>
      <c r="EA40" s="653"/>
      <c r="EB40" s="653"/>
      <c r="EC40" s="654"/>
    </row>
    <row r="41" spans="2:133" ht="11.25" customHeight="1">
      <c r="B41" s="644" t="s">
        <v>353</v>
      </c>
      <c r="C41" s="645"/>
      <c r="D41" s="645"/>
      <c r="E41" s="645"/>
      <c r="F41" s="645"/>
      <c r="G41" s="645"/>
      <c r="H41" s="645"/>
      <c r="I41" s="645"/>
      <c r="J41" s="645"/>
      <c r="K41" s="645"/>
      <c r="L41" s="645"/>
      <c r="M41" s="645"/>
      <c r="N41" s="645"/>
      <c r="O41" s="645"/>
      <c r="P41" s="645"/>
      <c r="Q41" s="646"/>
      <c r="R41" s="695">
        <v>41708606</v>
      </c>
      <c r="S41" s="696"/>
      <c r="T41" s="696"/>
      <c r="U41" s="696"/>
      <c r="V41" s="696"/>
      <c r="W41" s="696"/>
      <c r="X41" s="696"/>
      <c r="Y41" s="700"/>
      <c r="Z41" s="701">
        <v>100</v>
      </c>
      <c r="AA41" s="701"/>
      <c r="AB41" s="701"/>
      <c r="AC41" s="701"/>
      <c r="AD41" s="702">
        <v>21919811</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815315</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248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140</v>
      </c>
      <c r="CS41" s="655"/>
      <c r="CT41" s="655"/>
      <c r="CU41" s="655"/>
      <c r="CV41" s="655"/>
      <c r="CW41" s="655"/>
      <c r="CX41" s="655"/>
      <c r="CY41" s="656"/>
      <c r="CZ41" s="628" t="s">
        <v>140</v>
      </c>
      <c r="DA41" s="653"/>
      <c r="DB41" s="653"/>
      <c r="DC41" s="657"/>
      <c r="DD41" s="632" t="s">
        <v>140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357</v>
      </c>
      <c r="AR42" s="693"/>
      <c r="AS42" s="693"/>
      <c r="AT42" s="693"/>
      <c r="AU42" s="693"/>
      <c r="AV42" s="693"/>
      <c r="AW42" s="693"/>
      <c r="AX42" s="693"/>
      <c r="AY42" s="694"/>
      <c r="AZ42" s="695">
        <v>2394220</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312</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4911062</v>
      </c>
      <c r="CS42" s="655"/>
      <c r="CT42" s="655"/>
      <c r="CU42" s="655"/>
      <c r="CV42" s="655"/>
      <c r="CW42" s="655"/>
      <c r="CX42" s="655"/>
      <c r="CY42" s="656"/>
      <c r="CZ42" s="628">
        <v>12.1</v>
      </c>
      <c r="DA42" s="653"/>
      <c r="DB42" s="653"/>
      <c r="DC42" s="657"/>
      <c r="DD42" s="632">
        <v>1109458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360</v>
      </c>
      <c r="CD43" s="620" t="s">
        <v>361</v>
      </c>
      <c r="CE43" s="621"/>
      <c r="CF43" s="621"/>
      <c r="CG43" s="621"/>
      <c r="CH43" s="621"/>
      <c r="CI43" s="621"/>
      <c r="CJ43" s="621"/>
      <c r="CK43" s="621"/>
      <c r="CL43" s="621"/>
      <c r="CM43" s="621"/>
      <c r="CN43" s="621"/>
      <c r="CO43" s="621"/>
      <c r="CP43" s="621"/>
      <c r="CQ43" s="622"/>
      <c r="CR43" s="623">
        <v>115058</v>
      </c>
      <c r="CS43" s="655"/>
      <c r="CT43" s="655"/>
      <c r="CU43" s="655"/>
      <c r="CV43" s="655"/>
      <c r="CW43" s="655"/>
      <c r="CX43" s="655"/>
      <c r="CY43" s="656"/>
      <c r="CZ43" s="628">
        <v>0.3</v>
      </c>
      <c r="DA43" s="653"/>
      <c r="DB43" s="653"/>
      <c r="DC43" s="657"/>
      <c r="DD43" s="632">
        <v>115058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363</v>
      </c>
      <c r="CG44" s="621"/>
      <c r="CH44" s="621"/>
      <c r="CI44" s="621"/>
      <c r="CJ44" s="621"/>
      <c r="CK44" s="621"/>
      <c r="CL44" s="621"/>
      <c r="CM44" s="621"/>
      <c r="CN44" s="621"/>
      <c r="CO44" s="621"/>
      <c r="CP44" s="621"/>
      <c r="CQ44" s="622"/>
      <c r="CR44" s="623">
        <v>4911062</v>
      </c>
      <c r="CS44" s="624"/>
      <c r="CT44" s="624"/>
      <c r="CU44" s="624"/>
      <c r="CV44" s="624"/>
      <c r="CW44" s="624"/>
      <c r="CX44" s="624"/>
      <c r="CY44" s="625"/>
      <c r="CZ44" s="628">
        <v>12.1</v>
      </c>
      <c r="DA44" s="629"/>
      <c r="DB44" s="629"/>
      <c r="DC44" s="635"/>
      <c r="DD44" s="632">
        <v>1109458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968129</v>
      </c>
      <c r="CS45" s="655"/>
      <c r="CT45" s="655"/>
      <c r="CU45" s="655"/>
      <c r="CV45" s="655"/>
      <c r="CW45" s="655"/>
      <c r="CX45" s="655"/>
      <c r="CY45" s="656"/>
      <c r="CZ45" s="628">
        <v>2.4</v>
      </c>
      <c r="DA45" s="653"/>
      <c r="DB45" s="653"/>
      <c r="DC45" s="657"/>
      <c r="DD45" s="632">
        <v>83067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366</v>
      </c>
      <c r="CG46" s="621"/>
      <c r="CH46" s="621"/>
      <c r="CI46" s="621"/>
      <c r="CJ46" s="621"/>
      <c r="CK46" s="621"/>
      <c r="CL46" s="621"/>
      <c r="CM46" s="621"/>
      <c r="CN46" s="621"/>
      <c r="CO46" s="621"/>
      <c r="CP46" s="621"/>
      <c r="CQ46" s="622"/>
      <c r="CR46" s="623">
        <v>3942933</v>
      </c>
      <c r="CS46" s="624"/>
      <c r="CT46" s="624"/>
      <c r="CU46" s="624"/>
      <c r="CV46" s="624"/>
      <c r="CW46" s="624"/>
      <c r="CX46" s="624"/>
      <c r="CY46" s="625"/>
      <c r="CZ46" s="628">
        <v>9.6999999999999993</v>
      </c>
      <c r="DA46" s="629"/>
      <c r="DB46" s="629"/>
      <c r="DC46" s="635"/>
      <c r="DD46" s="632">
        <v>1026391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367</v>
      </c>
      <c r="CG47" s="621"/>
      <c r="CH47" s="621"/>
      <c r="CI47" s="621"/>
      <c r="CJ47" s="621"/>
      <c r="CK47" s="621"/>
      <c r="CL47" s="621"/>
      <c r="CM47" s="621"/>
      <c r="CN47" s="621"/>
      <c r="CO47" s="621"/>
      <c r="CP47" s="621"/>
      <c r="CQ47" s="622"/>
      <c r="CR47" s="623" t="s">
        <v>140</v>
      </c>
      <c r="CS47" s="655"/>
      <c r="CT47" s="655"/>
      <c r="CU47" s="655"/>
      <c r="CV47" s="655"/>
      <c r="CW47" s="655"/>
      <c r="CX47" s="655"/>
      <c r="CY47" s="656"/>
      <c r="CZ47" s="628" t="s">
        <v>248</v>
      </c>
      <c r="DA47" s="653"/>
      <c r="DB47" s="653"/>
      <c r="DC47" s="657"/>
      <c r="DD47" s="632" t="s">
        <v>140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368</v>
      </c>
      <c r="CG48" s="621"/>
      <c r="CH48" s="621"/>
      <c r="CI48" s="621"/>
      <c r="CJ48" s="621"/>
      <c r="CK48" s="621"/>
      <c r="CL48" s="621"/>
      <c r="CM48" s="621"/>
      <c r="CN48" s="621"/>
      <c r="CO48" s="621"/>
      <c r="CP48" s="621"/>
      <c r="CQ48" s="622"/>
      <c r="CR48" s="623" t="s">
        <v>248</v>
      </c>
      <c r="CS48" s="624"/>
      <c r="CT48" s="624"/>
      <c r="CU48" s="624"/>
      <c r="CV48" s="624"/>
      <c r="CW48" s="624"/>
      <c r="CX48" s="624"/>
      <c r="CY48" s="625"/>
      <c r="CZ48" s="628" t="s">
        <v>140</v>
      </c>
      <c r="DA48" s="629"/>
      <c r="DB48" s="629"/>
      <c r="DC48" s="635"/>
      <c r="DD48" s="632" t="s">
        <v>140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369</v>
      </c>
      <c r="CE49" s="645"/>
      <c r="CF49" s="645"/>
      <c r="CG49" s="645"/>
      <c r="CH49" s="645"/>
      <c r="CI49" s="645"/>
      <c r="CJ49" s="645"/>
      <c r="CK49" s="645"/>
      <c r="CL49" s="645"/>
      <c r="CM49" s="645"/>
      <c r="CN49" s="645"/>
      <c r="CO49" s="645"/>
      <c r="CP49" s="645"/>
      <c r="CQ49" s="646"/>
      <c r="CR49" s="695">
        <v>40601329</v>
      </c>
      <c r="CS49" s="682"/>
      <c r="CT49" s="682"/>
      <c r="CU49" s="682"/>
      <c r="CV49" s="682"/>
      <c r="CW49" s="682"/>
      <c r="CX49" s="682"/>
      <c r="CY49" s="711"/>
      <c r="CZ49" s="703">
        <v>100</v>
      </c>
      <c r="DA49" s="712"/>
      <c r="DB49" s="712"/>
      <c r="DC49" s="713"/>
      <c r="DD49" s="714">
        <v>25024262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ZpkWCgJy4l+hzxfvHdv81ZEem5p+9V9UzsvmtcaVElX29YnXoyQBuXu/m98HwpChm5L9ILrlwNStAE+2xqauw==" saltValue="7WSzjiO5zM66+aqE9sXJE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J105" zoomScale="70" zoomScaleNormal="25" zoomScaleSheetLayoutView="70" workbookViewId="0">
      <selection activeCell="DB102" sqref="DB102:DU102"/>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392</v>
      </c>
      <c r="C7" s="750"/>
      <c r="D7" s="750"/>
      <c r="E7" s="750"/>
      <c r="F7" s="750"/>
      <c r="G7" s="750"/>
      <c r="H7" s="750"/>
      <c r="I7" s="750"/>
      <c r="J7" s="750"/>
      <c r="K7" s="750"/>
      <c r="L7" s="750"/>
      <c r="M7" s="750"/>
      <c r="N7" s="750"/>
      <c r="O7" s="750"/>
      <c r="P7" s="751"/>
      <c r="Q7" s="752">
        <v>41138</v>
      </c>
      <c r="R7" s="753"/>
      <c r="S7" s="753"/>
      <c r="T7" s="753"/>
      <c r="U7" s="753"/>
      <c r="V7" s="753">
        <v>40060</v>
      </c>
      <c r="W7" s="753"/>
      <c r="X7" s="753"/>
      <c r="Y7" s="753"/>
      <c r="Z7" s="753"/>
      <c r="AA7" s="753">
        <v>1079</v>
      </c>
      <c r="AB7" s="753"/>
      <c r="AC7" s="753"/>
      <c r="AD7" s="753"/>
      <c r="AE7" s="754"/>
      <c r="AF7" s="755">
        <v>888</v>
      </c>
      <c r="AG7" s="756"/>
      <c r="AH7" s="756"/>
      <c r="AI7" s="756"/>
      <c r="AJ7" s="757"/>
      <c r="AK7" s="758">
        <v>347</v>
      </c>
      <c r="AL7" s="759"/>
      <c r="AM7" s="759"/>
      <c r="AN7" s="759"/>
      <c r="AO7" s="759"/>
      <c r="AP7" s="759">
        <v>23029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608</v>
      </c>
      <c r="BT7" s="747"/>
      <c r="BU7" s="747"/>
      <c r="BV7" s="747"/>
      <c r="BW7" s="747"/>
      <c r="BX7" s="747"/>
      <c r="BY7" s="747"/>
      <c r="BZ7" s="747"/>
      <c r="CA7" s="747"/>
      <c r="CB7" s="747"/>
      <c r="CC7" s="747"/>
      <c r="CD7" s="747"/>
      <c r="CE7" s="747"/>
      <c r="CF7" s="747"/>
      <c r="CG7" s="762"/>
      <c r="CH7" s="743">
        <v>-4</v>
      </c>
      <c r="CI7" s="744"/>
      <c r="CJ7" s="744"/>
      <c r="CK7" s="744"/>
      <c r="CL7" s="745"/>
      <c r="CM7" s="743">
        <v>57</v>
      </c>
      <c r="CN7" s="744"/>
      <c r="CO7" s="744"/>
      <c r="CP7" s="744"/>
      <c r="CQ7" s="745"/>
      <c r="CR7" s="743">
        <v>10</v>
      </c>
      <c r="CS7" s="744"/>
      <c r="CT7" s="744"/>
      <c r="CU7" s="744"/>
      <c r="CV7" s="745"/>
      <c r="CW7" s="743" t="s">
        <v>609</v>
      </c>
      <c r="CX7" s="744"/>
      <c r="CY7" s="744"/>
      <c r="CZ7" s="744"/>
      <c r="DA7" s="745"/>
      <c r="DB7" s="743" t="s">
        <v>609</v>
      </c>
      <c r="DC7" s="744"/>
      <c r="DD7" s="744"/>
      <c r="DE7" s="744"/>
      <c r="DF7" s="745"/>
      <c r="DG7" s="743" t="s">
        <v>609</v>
      </c>
      <c r="DH7" s="744"/>
      <c r="DI7" s="744"/>
      <c r="DJ7" s="744"/>
      <c r="DK7" s="745"/>
      <c r="DL7" s="743" t="s">
        <v>609</v>
      </c>
      <c r="DM7" s="744"/>
      <c r="DN7" s="744"/>
      <c r="DO7" s="744"/>
      <c r="DP7" s="745"/>
      <c r="DQ7" s="743" t="s">
        <v>609</v>
      </c>
      <c r="DR7" s="744"/>
      <c r="DS7" s="744"/>
      <c r="DT7" s="744"/>
      <c r="DU7" s="745"/>
      <c r="DV7" s="746"/>
      <c r="DW7" s="747"/>
      <c r="DX7" s="747"/>
      <c r="DY7" s="747"/>
      <c r="DZ7" s="748"/>
      <c r="EA7" s="234"/>
    </row>
    <row r="8" spans="1:131" s="235" customFormat="1" ht="26.25" customHeight="1">
      <c r="A8" s="238">
        <v>2</v>
      </c>
      <c r="B8" s="780" t="s">
        <v>393</v>
      </c>
      <c r="C8" s="781"/>
      <c r="D8" s="781"/>
      <c r="E8" s="781"/>
      <c r="F8" s="781"/>
      <c r="G8" s="781"/>
      <c r="H8" s="781"/>
      <c r="I8" s="781"/>
      <c r="J8" s="781"/>
      <c r="K8" s="781"/>
      <c r="L8" s="781"/>
      <c r="M8" s="781"/>
      <c r="N8" s="781"/>
      <c r="O8" s="781"/>
      <c r="P8" s="782"/>
      <c r="Q8" s="783">
        <v>208</v>
      </c>
      <c r="R8" s="784"/>
      <c r="S8" s="784"/>
      <c r="T8" s="784"/>
      <c r="U8" s="784"/>
      <c r="V8" s="784">
        <v>207</v>
      </c>
      <c r="W8" s="784"/>
      <c r="X8" s="784"/>
      <c r="Y8" s="784"/>
      <c r="Z8" s="784"/>
      <c r="AA8" s="784">
        <v>1</v>
      </c>
      <c r="AB8" s="784"/>
      <c r="AC8" s="784"/>
      <c r="AD8" s="784"/>
      <c r="AE8" s="785"/>
      <c r="AF8" s="786">
        <v>1</v>
      </c>
      <c r="AG8" s="787"/>
      <c r="AH8" s="787"/>
      <c r="AI8" s="787"/>
      <c r="AJ8" s="788"/>
      <c r="AK8" s="769">
        <v>139</v>
      </c>
      <c r="AL8" s="770"/>
      <c r="AM8" s="770"/>
      <c r="AN8" s="770"/>
      <c r="AO8" s="770"/>
      <c r="AP8" s="770">
        <v>331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t="s">
        <v>394</v>
      </c>
      <c r="C9" s="781"/>
      <c r="D9" s="781"/>
      <c r="E9" s="781"/>
      <c r="F9" s="781"/>
      <c r="G9" s="781"/>
      <c r="H9" s="781"/>
      <c r="I9" s="781"/>
      <c r="J9" s="781"/>
      <c r="K9" s="781"/>
      <c r="L9" s="781"/>
      <c r="M9" s="781"/>
      <c r="N9" s="781"/>
      <c r="O9" s="781"/>
      <c r="P9" s="782"/>
      <c r="Q9" s="783">
        <v>971</v>
      </c>
      <c r="R9" s="784"/>
      <c r="S9" s="784"/>
      <c r="T9" s="784"/>
      <c r="U9" s="784"/>
      <c r="V9" s="784">
        <v>943</v>
      </c>
      <c r="W9" s="784"/>
      <c r="X9" s="784"/>
      <c r="Y9" s="784"/>
      <c r="Z9" s="784"/>
      <c r="AA9" s="784">
        <v>28</v>
      </c>
      <c r="AB9" s="784"/>
      <c r="AC9" s="784"/>
      <c r="AD9" s="784"/>
      <c r="AE9" s="785"/>
      <c r="AF9" s="786">
        <v>3</v>
      </c>
      <c r="AG9" s="787"/>
      <c r="AH9" s="787"/>
      <c r="AI9" s="787"/>
      <c r="AJ9" s="788"/>
      <c r="AK9" s="769">
        <v>420</v>
      </c>
      <c r="AL9" s="770"/>
      <c r="AM9" s="770"/>
      <c r="AN9" s="770"/>
      <c r="AO9" s="770"/>
      <c r="AP9" s="770">
        <v>1406</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t="s">
        <v>395</v>
      </c>
      <c r="C10" s="781"/>
      <c r="D10" s="781"/>
      <c r="E10" s="781"/>
      <c r="F10" s="781"/>
      <c r="G10" s="781"/>
      <c r="H10" s="781"/>
      <c r="I10" s="781"/>
      <c r="J10" s="781"/>
      <c r="K10" s="781"/>
      <c r="L10" s="781"/>
      <c r="M10" s="781"/>
      <c r="N10" s="781"/>
      <c r="O10" s="781"/>
      <c r="P10" s="782"/>
      <c r="Q10" s="783">
        <v>249</v>
      </c>
      <c r="R10" s="784"/>
      <c r="S10" s="784"/>
      <c r="T10" s="784"/>
      <c r="U10" s="784"/>
      <c r="V10" s="784">
        <v>249</v>
      </c>
      <c r="W10" s="784"/>
      <c r="X10" s="784"/>
      <c r="Y10" s="784"/>
      <c r="Z10" s="784"/>
      <c r="AA10" s="784">
        <v>0</v>
      </c>
      <c r="AB10" s="784"/>
      <c r="AC10" s="784"/>
      <c r="AD10" s="784"/>
      <c r="AE10" s="785"/>
      <c r="AF10" s="786" t="s">
        <v>396</v>
      </c>
      <c r="AG10" s="787"/>
      <c r="AH10" s="787"/>
      <c r="AI10" s="787"/>
      <c r="AJ10" s="788"/>
      <c r="AK10" s="769">
        <v>0</v>
      </c>
      <c r="AL10" s="770"/>
      <c r="AM10" s="770"/>
      <c r="AN10" s="770"/>
      <c r="AO10" s="770"/>
      <c r="AP10" s="770">
        <v>0</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398</v>
      </c>
      <c r="B23" s="789" t="s">
        <v>399</v>
      </c>
      <c r="C23" s="790"/>
      <c r="D23" s="790"/>
      <c r="E23" s="790"/>
      <c r="F23" s="790"/>
      <c r="G23" s="790"/>
      <c r="H23" s="790"/>
      <c r="I23" s="790"/>
      <c r="J23" s="790"/>
      <c r="K23" s="790"/>
      <c r="L23" s="790"/>
      <c r="M23" s="790"/>
      <c r="N23" s="790"/>
      <c r="O23" s="790"/>
      <c r="P23" s="791"/>
      <c r="Q23" s="792">
        <v>41709</v>
      </c>
      <c r="R23" s="793"/>
      <c r="S23" s="793"/>
      <c r="T23" s="793"/>
      <c r="U23" s="793"/>
      <c r="V23" s="793">
        <v>40601</v>
      </c>
      <c r="W23" s="793"/>
      <c r="X23" s="793"/>
      <c r="Y23" s="793"/>
      <c r="Z23" s="793"/>
      <c r="AA23" s="793">
        <v>1107</v>
      </c>
      <c r="AB23" s="793"/>
      <c r="AC23" s="793"/>
      <c r="AD23" s="793"/>
      <c r="AE23" s="794"/>
      <c r="AF23" s="795">
        <v>892</v>
      </c>
      <c r="AG23" s="793"/>
      <c r="AH23" s="793"/>
      <c r="AI23" s="793"/>
      <c r="AJ23" s="796"/>
      <c r="AK23" s="797"/>
      <c r="AL23" s="798"/>
      <c r="AM23" s="798"/>
      <c r="AN23" s="798"/>
      <c r="AO23" s="798"/>
      <c r="AP23" s="793">
        <v>24766</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375</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410</v>
      </c>
      <c r="C28" s="750"/>
      <c r="D28" s="750"/>
      <c r="E28" s="750"/>
      <c r="F28" s="750"/>
      <c r="G28" s="750"/>
      <c r="H28" s="750"/>
      <c r="I28" s="750"/>
      <c r="J28" s="750"/>
      <c r="K28" s="750"/>
      <c r="L28" s="750"/>
      <c r="M28" s="750"/>
      <c r="N28" s="750"/>
      <c r="O28" s="750"/>
      <c r="P28" s="751"/>
      <c r="Q28" s="822">
        <v>9264</v>
      </c>
      <c r="R28" s="823"/>
      <c r="S28" s="823"/>
      <c r="T28" s="823"/>
      <c r="U28" s="823"/>
      <c r="V28" s="823">
        <v>9223</v>
      </c>
      <c r="W28" s="823"/>
      <c r="X28" s="823"/>
      <c r="Y28" s="823"/>
      <c r="Z28" s="823"/>
      <c r="AA28" s="823">
        <v>41</v>
      </c>
      <c r="AB28" s="823"/>
      <c r="AC28" s="823"/>
      <c r="AD28" s="823"/>
      <c r="AE28" s="824"/>
      <c r="AF28" s="825">
        <v>41</v>
      </c>
      <c r="AG28" s="823"/>
      <c r="AH28" s="823"/>
      <c r="AI28" s="823"/>
      <c r="AJ28" s="826"/>
      <c r="AK28" s="827">
        <v>739</v>
      </c>
      <c r="AL28" s="828"/>
      <c r="AM28" s="828"/>
      <c r="AN28" s="828"/>
      <c r="AO28" s="828"/>
      <c r="AP28" s="828" t="s">
        <v>607</v>
      </c>
      <c r="AQ28" s="828"/>
      <c r="AR28" s="828"/>
      <c r="AS28" s="828"/>
      <c r="AT28" s="828"/>
      <c r="AU28" s="828" t="s">
        <v>607</v>
      </c>
      <c r="AV28" s="828"/>
      <c r="AW28" s="828"/>
      <c r="AX28" s="828"/>
      <c r="AY28" s="828"/>
      <c r="AZ28" s="829" t="s">
        <v>607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411</v>
      </c>
      <c r="C29" s="781"/>
      <c r="D29" s="781"/>
      <c r="E29" s="781"/>
      <c r="F29" s="781"/>
      <c r="G29" s="781"/>
      <c r="H29" s="781"/>
      <c r="I29" s="781"/>
      <c r="J29" s="781"/>
      <c r="K29" s="781"/>
      <c r="L29" s="781"/>
      <c r="M29" s="781"/>
      <c r="N29" s="781"/>
      <c r="O29" s="781"/>
      <c r="P29" s="782"/>
      <c r="Q29" s="783">
        <v>7889</v>
      </c>
      <c r="R29" s="784"/>
      <c r="S29" s="784"/>
      <c r="T29" s="784"/>
      <c r="U29" s="784"/>
      <c r="V29" s="784">
        <v>7592</v>
      </c>
      <c r="W29" s="784"/>
      <c r="X29" s="784"/>
      <c r="Y29" s="784"/>
      <c r="Z29" s="784"/>
      <c r="AA29" s="784">
        <v>297</v>
      </c>
      <c r="AB29" s="784"/>
      <c r="AC29" s="784"/>
      <c r="AD29" s="784"/>
      <c r="AE29" s="785"/>
      <c r="AF29" s="786">
        <v>297</v>
      </c>
      <c r="AG29" s="787"/>
      <c r="AH29" s="787"/>
      <c r="AI29" s="787"/>
      <c r="AJ29" s="788"/>
      <c r="AK29" s="835">
        <v>1096</v>
      </c>
      <c r="AL29" s="836"/>
      <c r="AM29" s="836"/>
      <c r="AN29" s="836"/>
      <c r="AO29" s="836"/>
      <c r="AP29" s="830" t="s">
        <v>607</v>
      </c>
      <c r="AQ29" s="831"/>
      <c r="AR29" s="831"/>
      <c r="AS29" s="831"/>
      <c r="AT29" s="832"/>
      <c r="AU29" s="830" t="s">
        <v>607</v>
      </c>
      <c r="AV29" s="831"/>
      <c r="AW29" s="831"/>
      <c r="AX29" s="831"/>
      <c r="AY29" s="832"/>
      <c r="AZ29" s="830" t="s">
        <v>607</v>
      </c>
      <c r="BA29" s="831"/>
      <c r="BB29" s="831"/>
      <c r="BC29" s="831"/>
      <c r="BD29" s="832"/>
      <c r="BE29" s="833"/>
      <c r="BF29" s="833"/>
      <c r="BG29" s="833"/>
      <c r="BH29" s="833"/>
      <c r="BI29" s="834"/>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412</v>
      </c>
      <c r="C30" s="781"/>
      <c r="D30" s="781"/>
      <c r="E30" s="781"/>
      <c r="F30" s="781"/>
      <c r="G30" s="781"/>
      <c r="H30" s="781"/>
      <c r="I30" s="781"/>
      <c r="J30" s="781"/>
      <c r="K30" s="781"/>
      <c r="L30" s="781"/>
      <c r="M30" s="781"/>
      <c r="N30" s="781"/>
      <c r="O30" s="781"/>
      <c r="P30" s="782"/>
      <c r="Q30" s="783">
        <v>1407</v>
      </c>
      <c r="R30" s="784"/>
      <c r="S30" s="784"/>
      <c r="T30" s="784"/>
      <c r="U30" s="784"/>
      <c r="V30" s="784">
        <v>1404</v>
      </c>
      <c r="W30" s="784"/>
      <c r="X30" s="784"/>
      <c r="Y30" s="784"/>
      <c r="Z30" s="784"/>
      <c r="AA30" s="784">
        <v>3</v>
      </c>
      <c r="AB30" s="784"/>
      <c r="AC30" s="784"/>
      <c r="AD30" s="784"/>
      <c r="AE30" s="785"/>
      <c r="AF30" s="786">
        <v>3</v>
      </c>
      <c r="AG30" s="787"/>
      <c r="AH30" s="787"/>
      <c r="AI30" s="787"/>
      <c r="AJ30" s="788"/>
      <c r="AK30" s="835">
        <v>227</v>
      </c>
      <c r="AL30" s="836"/>
      <c r="AM30" s="836"/>
      <c r="AN30" s="836"/>
      <c r="AO30" s="836"/>
      <c r="AP30" s="830" t="s">
        <v>607</v>
      </c>
      <c r="AQ30" s="831"/>
      <c r="AR30" s="831"/>
      <c r="AS30" s="831"/>
      <c r="AT30" s="832"/>
      <c r="AU30" s="830" t="s">
        <v>607</v>
      </c>
      <c r="AV30" s="831"/>
      <c r="AW30" s="831"/>
      <c r="AX30" s="831"/>
      <c r="AY30" s="832"/>
      <c r="AZ30" s="830" t="s">
        <v>607</v>
      </c>
      <c r="BA30" s="831"/>
      <c r="BB30" s="831"/>
      <c r="BC30" s="831"/>
      <c r="BD30" s="832"/>
      <c r="BE30" s="833"/>
      <c r="BF30" s="833"/>
      <c r="BG30" s="833"/>
      <c r="BH30" s="833"/>
      <c r="BI30" s="834"/>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413</v>
      </c>
      <c r="C31" s="781"/>
      <c r="D31" s="781"/>
      <c r="E31" s="781"/>
      <c r="F31" s="781"/>
      <c r="G31" s="781"/>
      <c r="H31" s="781"/>
      <c r="I31" s="781"/>
      <c r="J31" s="781"/>
      <c r="K31" s="781"/>
      <c r="L31" s="781"/>
      <c r="M31" s="781"/>
      <c r="N31" s="781"/>
      <c r="O31" s="781"/>
      <c r="P31" s="782"/>
      <c r="Q31" s="783">
        <v>1805</v>
      </c>
      <c r="R31" s="784"/>
      <c r="S31" s="784"/>
      <c r="T31" s="784"/>
      <c r="U31" s="784"/>
      <c r="V31" s="784">
        <v>1474</v>
      </c>
      <c r="W31" s="784"/>
      <c r="X31" s="784"/>
      <c r="Y31" s="784"/>
      <c r="Z31" s="784"/>
      <c r="AA31" s="784">
        <v>331</v>
      </c>
      <c r="AB31" s="784"/>
      <c r="AC31" s="784"/>
      <c r="AD31" s="784"/>
      <c r="AE31" s="785"/>
      <c r="AF31" s="786">
        <v>1902</v>
      </c>
      <c r="AG31" s="787"/>
      <c r="AH31" s="787"/>
      <c r="AI31" s="787"/>
      <c r="AJ31" s="788"/>
      <c r="AK31" s="835">
        <v>355</v>
      </c>
      <c r="AL31" s="836"/>
      <c r="AM31" s="836"/>
      <c r="AN31" s="836"/>
      <c r="AO31" s="836"/>
      <c r="AP31" s="836">
        <v>391</v>
      </c>
      <c r="AQ31" s="836"/>
      <c r="AR31" s="836"/>
      <c r="AS31" s="836"/>
      <c r="AT31" s="836"/>
      <c r="AU31" s="836">
        <v>4</v>
      </c>
      <c r="AV31" s="836"/>
      <c r="AW31" s="836"/>
      <c r="AX31" s="836"/>
      <c r="AY31" s="836"/>
      <c r="AZ31" s="830" t="s">
        <v>607</v>
      </c>
      <c r="BA31" s="831"/>
      <c r="BB31" s="831"/>
      <c r="BC31" s="831"/>
      <c r="BD31" s="832"/>
      <c r="BE31" s="833" t="s">
        <v>414</v>
      </c>
      <c r="BF31" s="833"/>
      <c r="BG31" s="833"/>
      <c r="BH31" s="833"/>
      <c r="BI31" s="834"/>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415</v>
      </c>
      <c r="C32" s="781"/>
      <c r="D32" s="781"/>
      <c r="E32" s="781"/>
      <c r="F32" s="781"/>
      <c r="G32" s="781"/>
      <c r="H32" s="781"/>
      <c r="I32" s="781"/>
      <c r="J32" s="781"/>
      <c r="K32" s="781"/>
      <c r="L32" s="781"/>
      <c r="M32" s="781"/>
      <c r="N32" s="781"/>
      <c r="O32" s="781"/>
      <c r="P32" s="782"/>
      <c r="Q32" s="783">
        <v>1701</v>
      </c>
      <c r="R32" s="784"/>
      <c r="S32" s="784"/>
      <c r="T32" s="784"/>
      <c r="U32" s="784"/>
      <c r="V32" s="784">
        <v>1511</v>
      </c>
      <c r="W32" s="784"/>
      <c r="X32" s="784"/>
      <c r="Y32" s="784"/>
      <c r="Z32" s="784"/>
      <c r="AA32" s="784">
        <v>190</v>
      </c>
      <c r="AB32" s="784"/>
      <c r="AC32" s="784"/>
      <c r="AD32" s="784"/>
      <c r="AE32" s="785"/>
      <c r="AF32" s="786">
        <v>862</v>
      </c>
      <c r="AG32" s="787"/>
      <c r="AH32" s="787"/>
      <c r="AI32" s="787"/>
      <c r="AJ32" s="788"/>
      <c r="AK32" s="835">
        <v>413</v>
      </c>
      <c r="AL32" s="836"/>
      <c r="AM32" s="836"/>
      <c r="AN32" s="836"/>
      <c r="AO32" s="836"/>
      <c r="AP32" s="836">
        <v>7031</v>
      </c>
      <c r="AQ32" s="836"/>
      <c r="AR32" s="836"/>
      <c r="AS32" s="836"/>
      <c r="AT32" s="836"/>
      <c r="AU32" s="836">
        <v>2806</v>
      </c>
      <c r="AV32" s="836"/>
      <c r="AW32" s="836"/>
      <c r="AX32" s="836"/>
      <c r="AY32" s="836"/>
      <c r="AZ32" s="830" t="s">
        <v>607</v>
      </c>
      <c r="BA32" s="831"/>
      <c r="BB32" s="831"/>
      <c r="BC32" s="831"/>
      <c r="BD32" s="832"/>
      <c r="BE32" s="833" t="s">
        <v>416</v>
      </c>
      <c r="BF32" s="833"/>
      <c r="BG32" s="833"/>
      <c r="BH32" s="833"/>
      <c r="BI32" s="834"/>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5"/>
      <c r="AL33" s="836"/>
      <c r="AM33" s="836"/>
      <c r="AN33" s="836"/>
      <c r="AO33" s="836"/>
      <c r="AP33" s="836"/>
      <c r="AQ33" s="836"/>
      <c r="AR33" s="836"/>
      <c r="AS33" s="836"/>
      <c r="AT33" s="836"/>
      <c r="AU33" s="836"/>
      <c r="AV33" s="836"/>
      <c r="AW33" s="836"/>
      <c r="AX33" s="836"/>
      <c r="AY33" s="836"/>
      <c r="AZ33" s="837"/>
      <c r="BA33" s="837"/>
      <c r="BB33" s="837"/>
      <c r="BC33" s="837"/>
      <c r="BD33" s="837"/>
      <c r="BE33" s="833"/>
      <c r="BF33" s="833"/>
      <c r="BG33" s="833"/>
      <c r="BH33" s="833"/>
      <c r="BI33" s="834"/>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5"/>
      <c r="AL34" s="836"/>
      <c r="AM34" s="836"/>
      <c r="AN34" s="836"/>
      <c r="AO34" s="836"/>
      <c r="AP34" s="836"/>
      <c r="AQ34" s="836"/>
      <c r="AR34" s="836"/>
      <c r="AS34" s="836"/>
      <c r="AT34" s="836"/>
      <c r="AU34" s="836"/>
      <c r="AV34" s="836"/>
      <c r="AW34" s="836"/>
      <c r="AX34" s="836"/>
      <c r="AY34" s="836"/>
      <c r="AZ34" s="837"/>
      <c r="BA34" s="837"/>
      <c r="BB34" s="837"/>
      <c r="BC34" s="837"/>
      <c r="BD34" s="837"/>
      <c r="BE34" s="833"/>
      <c r="BF34" s="833"/>
      <c r="BG34" s="833"/>
      <c r="BH34" s="833"/>
      <c r="BI34" s="834"/>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5"/>
      <c r="AL35" s="836"/>
      <c r="AM35" s="836"/>
      <c r="AN35" s="836"/>
      <c r="AO35" s="836"/>
      <c r="AP35" s="836"/>
      <c r="AQ35" s="836"/>
      <c r="AR35" s="836"/>
      <c r="AS35" s="836"/>
      <c r="AT35" s="836"/>
      <c r="AU35" s="836"/>
      <c r="AV35" s="836"/>
      <c r="AW35" s="836"/>
      <c r="AX35" s="836"/>
      <c r="AY35" s="836"/>
      <c r="AZ35" s="837"/>
      <c r="BA35" s="837"/>
      <c r="BB35" s="837"/>
      <c r="BC35" s="837"/>
      <c r="BD35" s="837"/>
      <c r="BE35" s="833"/>
      <c r="BF35" s="833"/>
      <c r="BG35" s="833"/>
      <c r="BH35" s="833"/>
      <c r="BI35" s="834"/>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5"/>
      <c r="AL36" s="836"/>
      <c r="AM36" s="836"/>
      <c r="AN36" s="836"/>
      <c r="AO36" s="836"/>
      <c r="AP36" s="836"/>
      <c r="AQ36" s="836"/>
      <c r="AR36" s="836"/>
      <c r="AS36" s="836"/>
      <c r="AT36" s="836"/>
      <c r="AU36" s="836"/>
      <c r="AV36" s="836"/>
      <c r="AW36" s="836"/>
      <c r="AX36" s="836"/>
      <c r="AY36" s="836"/>
      <c r="AZ36" s="837"/>
      <c r="BA36" s="837"/>
      <c r="BB36" s="837"/>
      <c r="BC36" s="837"/>
      <c r="BD36" s="837"/>
      <c r="BE36" s="833"/>
      <c r="BF36" s="833"/>
      <c r="BG36" s="833"/>
      <c r="BH36" s="833"/>
      <c r="BI36" s="834"/>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5"/>
      <c r="AL37" s="836"/>
      <c r="AM37" s="836"/>
      <c r="AN37" s="836"/>
      <c r="AO37" s="836"/>
      <c r="AP37" s="836"/>
      <c r="AQ37" s="836"/>
      <c r="AR37" s="836"/>
      <c r="AS37" s="836"/>
      <c r="AT37" s="836"/>
      <c r="AU37" s="836"/>
      <c r="AV37" s="836"/>
      <c r="AW37" s="836"/>
      <c r="AX37" s="836"/>
      <c r="AY37" s="836"/>
      <c r="AZ37" s="837"/>
      <c r="BA37" s="837"/>
      <c r="BB37" s="837"/>
      <c r="BC37" s="837"/>
      <c r="BD37" s="837"/>
      <c r="BE37" s="833"/>
      <c r="BF37" s="833"/>
      <c r="BG37" s="833"/>
      <c r="BH37" s="833"/>
      <c r="BI37" s="834"/>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5"/>
      <c r="AL38" s="836"/>
      <c r="AM38" s="836"/>
      <c r="AN38" s="836"/>
      <c r="AO38" s="836"/>
      <c r="AP38" s="836"/>
      <c r="AQ38" s="836"/>
      <c r="AR38" s="836"/>
      <c r="AS38" s="836"/>
      <c r="AT38" s="836"/>
      <c r="AU38" s="836"/>
      <c r="AV38" s="836"/>
      <c r="AW38" s="836"/>
      <c r="AX38" s="836"/>
      <c r="AY38" s="836"/>
      <c r="AZ38" s="837"/>
      <c r="BA38" s="837"/>
      <c r="BB38" s="837"/>
      <c r="BC38" s="837"/>
      <c r="BD38" s="837"/>
      <c r="BE38" s="833"/>
      <c r="BF38" s="833"/>
      <c r="BG38" s="833"/>
      <c r="BH38" s="833"/>
      <c r="BI38" s="834"/>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5"/>
      <c r="AL39" s="836"/>
      <c r="AM39" s="836"/>
      <c r="AN39" s="836"/>
      <c r="AO39" s="836"/>
      <c r="AP39" s="836"/>
      <c r="AQ39" s="836"/>
      <c r="AR39" s="836"/>
      <c r="AS39" s="836"/>
      <c r="AT39" s="836"/>
      <c r="AU39" s="836"/>
      <c r="AV39" s="836"/>
      <c r="AW39" s="836"/>
      <c r="AX39" s="836"/>
      <c r="AY39" s="836"/>
      <c r="AZ39" s="837"/>
      <c r="BA39" s="837"/>
      <c r="BB39" s="837"/>
      <c r="BC39" s="837"/>
      <c r="BD39" s="837"/>
      <c r="BE39" s="833"/>
      <c r="BF39" s="833"/>
      <c r="BG39" s="833"/>
      <c r="BH39" s="833"/>
      <c r="BI39" s="834"/>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5"/>
      <c r="AL40" s="836"/>
      <c r="AM40" s="836"/>
      <c r="AN40" s="836"/>
      <c r="AO40" s="836"/>
      <c r="AP40" s="836"/>
      <c r="AQ40" s="836"/>
      <c r="AR40" s="836"/>
      <c r="AS40" s="836"/>
      <c r="AT40" s="836"/>
      <c r="AU40" s="836"/>
      <c r="AV40" s="836"/>
      <c r="AW40" s="836"/>
      <c r="AX40" s="836"/>
      <c r="AY40" s="836"/>
      <c r="AZ40" s="837"/>
      <c r="BA40" s="837"/>
      <c r="BB40" s="837"/>
      <c r="BC40" s="837"/>
      <c r="BD40" s="837"/>
      <c r="BE40" s="833"/>
      <c r="BF40" s="833"/>
      <c r="BG40" s="833"/>
      <c r="BH40" s="833"/>
      <c r="BI40" s="834"/>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5"/>
      <c r="AL41" s="836"/>
      <c r="AM41" s="836"/>
      <c r="AN41" s="836"/>
      <c r="AO41" s="836"/>
      <c r="AP41" s="836"/>
      <c r="AQ41" s="836"/>
      <c r="AR41" s="836"/>
      <c r="AS41" s="836"/>
      <c r="AT41" s="836"/>
      <c r="AU41" s="836"/>
      <c r="AV41" s="836"/>
      <c r="AW41" s="836"/>
      <c r="AX41" s="836"/>
      <c r="AY41" s="836"/>
      <c r="AZ41" s="837"/>
      <c r="BA41" s="837"/>
      <c r="BB41" s="837"/>
      <c r="BC41" s="837"/>
      <c r="BD41" s="837"/>
      <c r="BE41" s="833"/>
      <c r="BF41" s="833"/>
      <c r="BG41" s="833"/>
      <c r="BH41" s="833"/>
      <c r="BI41" s="834"/>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5"/>
      <c r="AL42" s="836"/>
      <c r="AM42" s="836"/>
      <c r="AN42" s="836"/>
      <c r="AO42" s="836"/>
      <c r="AP42" s="836"/>
      <c r="AQ42" s="836"/>
      <c r="AR42" s="836"/>
      <c r="AS42" s="836"/>
      <c r="AT42" s="836"/>
      <c r="AU42" s="836"/>
      <c r="AV42" s="836"/>
      <c r="AW42" s="836"/>
      <c r="AX42" s="836"/>
      <c r="AY42" s="836"/>
      <c r="AZ42" s="837"/>
      <c r="BA42" s="837"/>
      <c r="BB42" s="837"/>
      <c r="BC42" s="837"/>
      <c r="BD42" s="837"/>
      <c r="BE42" s="833"/>
      <c r="BF42" s="833"/>
      <c r="BG42" s="833"/>
      <c r="BH42" s="833"/>
      <c r="BI42" s="834"/>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5"/>
      <c r="AL43" s="836"/>
      <c r="AM43" s="836"/>
      <c r="AN43" s="836"/>
      <c r="AO43" s="836"/>
      <c r="AP43" s="836"/>
      <c r="AQ43" s="836"/>
      <c r="AR43" s="836"/>
      <c r="AS43" s="836"/>
      <c r="AT43" s="836"/>
      <c r="AU43" s="836"/>
      <c r="AV43" s="836"/>
      <c r="AW43" s="836"/>
      <c r="AX43" s="836"/>
      <c r="AY43" s="836"/>
      <c r="AZ43" s="837"/>
      <c r="BA43" s="837"/>
      <c r="BB43" s="837"/>
      <c r="BC43" s="837"/>
      <c r="BD43" s="837"/>
      <c r="BE43" s="833"/>
      <c r="BF43" s="833"/>
      <c r="BG43" s="833"/>
      <c r="BH43" s="833"/>
      <c r="BI43" s="834"/>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5"/>
      <c r="AL44" s="836"/>
      <c r="AM44" s="836"/>
      <c r="AN44" s="836"/>
      <c r="AO44" s="836"/>
      <c r="AP44" s="836"/>
      <c r="AQ44" s="836"/>
      <c r="AR44" s="836"/>
      <c r="AS44" s="836"/>
      <c r="AT44" s="836"/>
      <c r="AU44" s="836"/>
      <c r="AV44" s="836"/>
      <c r="AW44" s="836"/>
      <c r="AX44" s="836"/>
      <c r="AY44" s="836"/>
      <c r="AZ44" s="837"/>
      <c r="BA44" s="837"/>
      <c r="BB44" s="837"/>
      <c r="BC44" s="837"/>
      <c r="BD44" s="837"/>
      <c r="BE44" s="833"/>
      <c r="BF44" s="833"/>
      <c r="BG44" s="833"/>
      <c r="BH44" s="833"/>
      <c r="BI44" s="834"/>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5"/>
      <c r="AL45" s="836"/>
      <c r="AM45" s="836"/>
      <c r="AN45" s="836"/>
      <c r="AO45" s="836"/>
      <c r="AP45" s="836"/>
      <c r="AQ45" s="836"/>
      <c r="AR45" s="836"/>
      <c r="AS45" s="836"/>
      <c r="AT45" s="836"/>
      <c r="AU45" s="836"/>
      <c r="AV45" s="836"/>
      <c r="AW45" s="836"/>
      <c r="AX45" s="836"/>
      <c r="AY45" s="836"/>
      <c r="AZ45" s="837"/>
      <c r="BA45" s="837"/>
      <c r="BB45" s="837"/>
      <c r="BC45" s="837"/>
      <c r="BD45" s="837"/>
      <c r="BE45" s="833"/>
      <c r="BF45" s="833"/>
      <c r="BG45" s="833"/>
      <c r="BH45" s="833"/>
      <c r="BI45" s="834"/>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5"/>
      <c r="AL46" s="836"/>
      <c r="AM46" s="836"/>
      <c r="AN46" s="836"/>
      <c r="AO46" s="836"/>
      <c r="AP46" s="836"/>
      <c r="AQ46" s="836"/>
      <c r="AR46" s="836"/>
      <c r="AS46" s="836"/>
      <c r="AT46" s="836"/>
      <c r="AU46" s="836"/>
      <c r="AV46" s="836"/>
      <c r="AW46" s="836"/>
      <c r="AX46" s="836"/>
      <c r="AY46" s="836"/>
      <c r="AZ46" s="837"/>
      <c r="BA46" s="837"/>
      <c r="BB46" s="837"/>
      <c r="BC46" s="837"/>
      <c r="BD46" s="837"/>
      <c r="BE46" s="833"/>
      <c r="BF46" s="833"/>
      <c r="BG46" s="833"/>
      <c r="BH46" s="833"/>
      <c r="BI46" s="834"/>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5"/>
      <c r="AL47" s="836"/>
      <c r="AM47" s="836"/>
      <c r="AN47" s="836"/>
      <c r="AO47" s="836"/>
      <c r="AP47" s="836"/>
      <c r="AQ47" s="836"/>
      <c r="AR47" s="836"/>
      <c r="AS47" s="836"/>
      <c r="AT47" s="836"/>
      <c r="AU47" s="836"/>
      <c r="AV47" s="836"/>
      <c r="AW47" s="836"/>
      <c r="AX47" s="836"/>
      <c r="AY47" s="836"/>
      <c r="AZ47" s="837"/>
      <c r="BA47" s="837"/>
      <c r="BB47" s="837"/>
      <c r="BC47" s="837"/>
      <c r="BD47" s="837"/>
      <c r="BE47" s="833"/>
      <c r="BF47" s="833"/>
      <c r="BG47" s="833"/>
      <c r="BH47" s="833"/>
      <c r="BI47" s="834"/>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5"/>
      <c r="AL48" s="836"/>
      <c r="AM48" s="836"/>
      <c r="AN48" s="836"/>
      <c r="AO48" s="836"/>
      <c r="AP48" s="836"/>
      <c r="AQ48" s="836"/>
      <c r="AR48" s="836"/>
      <c r="AS48" s="836"/>
      <c r="AT48" s="836"/>
      <c r="AU48" s="836"/>
      <c r="AV48" s="836"/>
      <c r="AW48" s="836"/>
      <c r="AX48" s="836"/>
      <c r="AY48" s="836"/>
      <c r="AZ48" s="837"/>
      <c r="BA48" s="837"/>
      <c r="BB48" s="837"/>
      <c r="BC48" s="837"/>
      <c r="BD48" s="837"/>
      <c r="BE48" s="833"/>
      <c r="BF48" s="833"/>
      <c r="BG48" s="833"/>
      <c r="BH48" s="833"/>
      <c r="BI48" s="834"/>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5"/>
      <c r="AL49" s="836"/>
      <c r="AM49" s="836"/>
      <c r="AN49" s="836"/>
      <c r="AO49" s="836"/>
      <c r="AP49" s="836"/>
      <c r="AQ49" s="836"/>
      <c r="AR49" s="836"/>
      <c r="AS49" s="836"/>
      <c r="AT49" s="836"/>
      <c r="AU49" s="836"/>
      <c r="AV49" s="836"/>
      <c r="AW49" s="836"/>
      <c r="AX49" s="836"/>
      <c r="AY49" s="836"/>
      <c r="AZ49" s="837"/>
      <c r="BA49" s="837"/>
      <c r="BB49" s="837"/>
      <c r="BC49" s="837"/>
      <c r="BD49" s="837"/>
      <c r="BE49" s="833"/>
      <c r="BF49" s="833"/>
      <c r="BG49" s="833"/>
      <c r="BH49" s="833"/>
      <c r="BI49" s="834"/>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8"/>
      <c r="R50" s="839"/>
      <c r="S50" s="839"/>
      <c r="T50" s="839"/>
      <c r="U50" s="839"/>
      <c r="V50" s="839"/>
      <c r="W50" s="839"/>
      <c r="X50" s="839"/>
      <c r="Y50" s="839"/>
      <c r="Z50" s="839"/>
      <c r="AA50" s="839"/>
      <c r="AB50" s="839"/>
      <c r="AC50" s="839"/>
      <c r="AD50" s="839"/>
      <c r="AE50" s="840"/>
      <c r="AF50" s="786"/>
      <c r="AG50" s="787"/>
      <c r="AH50" s="787"/>
      <c r="AI50" s="787"/>
      <c r="AJ50" s="788"/>
      <c r="AK50" s="842"/>
      <c r="AL50" s="839"/>
      <c r="AM50" s="839"/>
      <c r="AN50" s="839"/>
      <c r="AO50" s="839"/>
      <c r="AP50" s="839"/>
      <c r="AQ50" s="839"/>
      <c r="AR50" s="839"/>
      <c r="AS50" s="839"/>
      <c r="AT50" s="839"/>
      <c r="AU50" s="839"/>
      <c r="AV50" s="839"/>
      <c r="AW50" s="839"/>
      <c r="AX50" s="839"/>
      <c r="AY50" s="839"/>
      <c r="AZ50" s="841"/>
      <c r="BA50" s="841"/>
      <c r="BB50" s="841"/>
      <c r="BC50" s="841"/>
      <c r="BD50" s="841"/>
      <c r="BE50" s="833"/>
      <c r="BF50" s="833"/>
      <c r="BG50" s="833"/>
      <c r="BH50" s="833"/>
      <c r="BI50" s="834"/>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8"/>
      <c r="R51" s="839"/>
      <c r="S51" s="839"/>
      <c r="T51" s="839"/>
      <c r="U51" s="839"/>
      <c r="V51" s="839"/>
      <c r="W51" s="839"/>
      <c r="X51" s="839"/>
      <c r="Y51" s="839"/>
      <c r="Z51" s="839"/>
      <c r="AA51" s="839"/>
      <c r="AB51" s="839"/>
      <c r="AC51" s="839"/>
      <c r="AD51" s="839"/>
      <c r="AE51" s="840"/>
      <c r="AF51" s="786"/>
      <c r="AG51" s="787"/>
      <c r="AH51" s="787"/>
      <c r="AI51" s="787"/>
      <c r="AJ51" s="788"/>
      <c r="AK51" s="842"/>
      <c r="AL51" s="839"/>
      <c r="AM51" s="839"/>
      <c r="AN51" s="839"/>
      <c r="AO51" s="839"/>
      <c r="AP51" s="839"/>
      <c r="AQ51" s="839"/>
      <c r="AR51" s="839"/>
      <c r="AS51" s="839"/>
      <c r="AT51" s="839"/>
      <c r="AU51" s="839"/>
      <c r="AV51" s="839"/>
      <c r="AW51" s="839"/>
      <c r="AX51" s="839"/>
      <c r="AY51" s="839"/>
      <c r="AZ51" s="841"/>
      <c r="BA51" s="841"/>
      <c r="BB51" s="841"/>
      <c r="BC51" s="841"/>
      <c r="BD51" s="841"/>
      <c r="BE51" s="833"/>
      <c r="BF51" s="833"/>
      <c r="BG51" s="833"/>
      <c r="BH51" s="833"/>
      <c r="BI51" s="834"/>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8"/>
      <c r="R52" s="839"/>
      <c r="S52" s="839"/>
      <c r="T52" s="839"/>
      <c r="U52" s="839"/>
      <c r="V52" s="839"/>
      <c r="W52" s="839"/>
      <c r="X52" s="839"/>
      <c r="Y52" s="839"/>
      <c r="Z52" s="839"/>
      <c r="AA52" s="839"/>
      <c r="AB52" s="839"/>
      <c r="AC52" s="839"/>
      <c r="AD52" s="839"/>
      <c r="AE52" s="840"/>
      <c r="AF52" s="786"/>
      <c r="AG52" s="787"/>
      <c r="AH52" s="787"/>
      <c r="AI52" s="787"/>
      <c r="AJ52" s="788"/>
      <c r="AK52" s="842"/>
      <c r="AL52" s="839"/>
      <c r="AM52" s="839"/>
      <c r="AN52" s="839"/>
      <c r="AO52" s="839"/>
      <c r="AP52" s="839"/>
      <c r="AQ52" s="839"/>
      <c r="AR52" s="839"/>
      <c r="AS52" s="839"/>
      <c r="AT52" s="839"/>
      <c r="AU52" s="839"/>
      <c r="AV52" s="839"/>
      <c r="AW52" s="839"/>
      <c r="AX52" s="839"/>
      <c r="AY52" s="839"/>
      <c r="AZ52" s="841"/>
      <c r="BA52" s="841"/>
      <c r="BB52" s="841"/>
      <c r="BC52" s="841"/>
      <c r="BD52" s="841"/>
      <c r="BE52" s="833"/>
      <c r="BF52" s="833"/>
      <c r="BG52" s="833"/>
      <c r="BH52" s="833"/>
      <c r="BI52" s="834"/>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8"/>
      <c r="R53" s="839"/>
      <c r="S53" s="839"/>
      <c r="T53" s="839"/>
      <c r="U53" s="839"/>
      <c r="V53" s="839"/>
      <c r="W53" s="839"/>
      <c r="X53" s="839"/>
      <c r="Y53" s="839"/>
      <c r="Z53" s="839"/>
      <c r="AA53" s="839"/>
      <c r="AB53" s="839"/>
      <c r="AC53" s="839"/>
      <c r="AD53" s="839"/>
      <c r="AE53" s="840"/>
      <c r="AF53" s="786"/>
      <c r="AG53" s="787"/>
      <c r="AH53" s="787"/>
      <c r="AI53" s="787"/>
      <c r="AJ53" s="788"/>
      <c r="AK53" s="842"/>
      <c r="AL53" s="839"/>
      <c r="AM53" s="839"/>
      <c r="AN53" s="839"/>
      <c r="AO53" s="839"/>
      <c r="AP53" s="839"/>
      <c r="AQ53" s="839"/>
      <c r="AR53" s="839"/>
      <c r="AS53" s="839"/>
      <c r="AT53" s="839"/>
      <c r="AU53" s="839"/>
      <c r="AV53" s="839"/>
      <c r="AW53" s="839"/>
      <c r="AX53" s="839"/>
      <c r="AY53" s="839"/>
      <c r="AZ53" s="841"/>
      <c r="BA53" s="841"/>
      <c r="BB53" s="841"/>
      <c r="BC53" s="841"/>
      <c r="BD53" s="841"/>
      <c r="BE53" s="833"/>
      <c r="BF53" s="833"/>
      <c r="BG53" s="833"/>
      <c r="BH53" s="833"/>
      <c r="BI53" s="834"/>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8"/>
      <c r="R54" s="839"/>
      <c r="S54" s="839"/>
      <c r="T54" s="839"/>
      <c r="U54" s="839"/>
      <c r="V54" s="839"/>
      <c r="W54" s="839"/>
      <c r="X54" s="839"/>
      <c r="Y54" s="839"/>
      <c r="Z54" s="839"/>
      <c r="AA54" s="839"/>
      <c r="AB54" s="839"/>
      <c r="AC54" s="839"/>
      <c r="AD54" s="839"/>
      <c r="AE54" s="840"/>
      <c r="AF54" s="786"/>
      <c r="AG54" s="787"/>
      <c r="AH54" s="787"/>
      <c r="AI54" s="787"/>
      <c r="AJ54" s="788"/>
      <c r="AK54" s="842"/>
      <c r="AL54" s="839"/>
      <c r="AM54" s="839"/>
      <c r="AN54" s="839"/>
      <c r="AO54" s="839"/>
      <c r="AP54" s="839"/>
      <c r="AQ54" s="839"/>
      <c r="AR54" s="839"/>
      <c r="AS54" s="839"/>
      <c r="AT54" s="839"/>
      <c r="AU54" s="839"/>
      <c r="AV54" s="839"/>
      <c r="AW54" s="839"/>
      <c r="AX54" s="839"/>
      <c r="AY54" s="839"/>
      <c r="AZ54" s="841"/>
      <c r="BA54" s="841"/>
      <c r="BB54" s="841"/>
      <c r="BC54" s="841"/>
      <c r="BD54" s="841"/>
      <c r="BE54" s="833"/>
      <c r="BF54" s="833"/>
      <c r="BG54" s="833"/>
      <c r="BH54" s="833"/>
      <c r="BI54" s="834"/>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8"/>
      <c r="R55" s="839"/>
      <c r="S55" s="839"/>
      <c r="T55" s="839"/>
      <c r="U55" s="839"/>
      <c r="V55" s="839"/>
      <c r="W55" s="839"/>
      <c r="X55" s="839"/>
      <c r="Y55" s="839"/>
      <c r="Z55" s="839"/>
      <c r="AA55" s="839"/>
      <c r="AB55" s="839"/>
      <c r="AC55" s="839"/>
      <c r="AD55" s="839"/>
      <c r="AE55" s="840"/>
      <c r="AF55" s="786"/>
      <c r="AG55" s="787"/>
      <c r="AH55" s="787"/>
      <c r="AI55" s="787"/>
      <c r="AJ55" s="788"/>
      <c r="AK55" s="842"/>
      <c r="AL55" s="839"/>
      <c r="AM55" s="839"/>
      <c r="AN55" s="839"/>
      <c r="AO55" s="839"/>
      <c r="AP55" s="839"/>
      <c r="AQ55" s="839"/>
      <c r="AR55" s="839"/>
      <c r="AS55" s="839"/>
      <c r="AT55" s="839"/>
      <c r="AU55" s="839"/>
      <c r="AV55" s="839"/>
      <c r="AW55" s="839"/>
      <c r="AX55" s="839"/>
      <c r="AY55" s="839"/>
      <c r="AZ55" s="841"/>
      <c r="BA55" s="841"/>
      <c r="BB55" s="841"/>
      <c r="BC55" s="841"/>
      <c r="BD55" s="841"/>
      <c r="BE55" s="833"/>
      <c r="BF55" s="833"/>
      <c r="BG55" s="833"/>
      <c r="BH55" s="833"/>
      <c r="BI55" s="834"/>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8"/>
      <c r="R56" s="839"/>
      <c r="S56" s="839"/>
      <c r="T56" s="839"/>
      <c r="U56" s="839"/>
      <c r="V56" s="839"/>
      <c r="W56" s="839"/>
      <c r="X56" s="839"/>
      <c r="Y56" s="839"/>
      <c r="Z56" s="839"/>
      <c r="AA56" s="839"/>
      <c r="AB56" s="839"/>
      <c r="AC56" s="839"/>
      <c r="AD56" s="839"/>
      <c r="AE56" s="840"/>
      <c r="AF56" s="786"/>
      <c r="AG56" s="787"/>
      <c r="AH56" s="787"/>
      <c r="AI56" s="787"/>
      <c r="AJ56" s="788"/>
      <c r="AK56" s="842"/>
      <c r="AL56" s="839"/>
      <c r="AM56" s="839"/>
      <c r="AN56" s="839"/>
      <c r="AO56" s="839"/>
      <c r="AP56" s="839"/>
      <c r="AQ56" s="839"/>
      <c r="AR56" s="839"/>
      <c r="AS56" s="839"/>
      <c r="AT56" s="839"/>
      <c r="AU56" s="839"/>
      <c r="AV56" s="839"/>
      <c r="AW56" s="839"/>
      <c r="AX56" s="839"/>
      <c r="AY56" s="839"/>
      <c r="AZ56" s="841"/>
      <c r="BA56" s="841"/>
      <c r="BB56" s="841"/>
      <c r="BC56" s="841"/>
      <c r="BD56" s="841"/>
      <c r="BE56" s="833"/>
      <c r="BF56" s="833"/>
      <c r="BG56" s="833"/>
      <c r="BH56" s="833"/>
      <c r="BI56" s="834"/>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8"/>
      <c r="R57" s="839"/>
      <c r="S57" s="839"/>
      <c r="T57" s="839"/>
      <c r="U57" s="839"/>
      <c r="V57" s="839"/>
      <c r="W57" s="839"/>
      <c r="X57" s="839"/>
      <c r="Y57" s="839"/>
      <c r="Z57" s="839"/>
      <c r="AA57" s="839"/>
      <c r="AB57" s="839"/>
      <c r="AC57" s="839"/>
      <c r="AD57" s="839"/>
      <c r="AE57" s="840"/>
      <c r="AF57" s="786"/>
      <c r="AG57" s="787"/>
      <c r="AH57" s="787"/>
      <c r="AI57" s="787"/>
      <c r="AJ57" s="788"/>
      <c r="AK57" s="842"/>
      <c r="AL57" s="839"/>
      <c r="AM57" s="839"/>
      <c r="AN57" s="839"/>
      <c r="AO57" s="839"/>
      <c r="AP57" s="839"/>
      <c r="AQ57" s="839"/>
      <c r="AR57" s="839"/>
      <c r="AS57" s="839"/>
      <c r="AT57" s="839"/>
      <c r="AU57" s="839"/>
      <c r="AV57" s="839"/>
      <c r="AW57" s="839"/>
      <c r="AX57" s="839"/>
      <c r="AY57" s="839"/>
      <c r="AZ57" s="841"/>
      <c r="BA57" s="841"/>
      <c r="BB57" s="841"/>
      <c r="BC57" s="841"/>
      <c r="BD57" s="841"/>
      <c r="BE57" s="833"/>
      <c r="BF57" s="833"/>
      <c r="BG57" s="833"/>
      <c r="BH57" s="833"/>
      <c r="BI57" s="834"/>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8"/>
      <c r="R58" s="839"/>
      <c r="S58" s="839"/>
      <c r="T58" s="839"/>
      <c r="U58" s="839"/>
      <c r="V58" s="839"/>
      <c r="W58" s="839"/>
      <c r="X58" s="839"/>
      <c r="Y58" s="839"/>
      <c r="Z58" s="839"/>
      <c r="AA58" s="839"/>
      <c r="AB58" s="839"/>
      <c r="AC58" s="839"/>
      <c r="AD58" s="839"/>
      <c r="AE58" s="840"/>
      <c r="AF58" s="786"/>
      <c r="AG58" s="787"/>
      <c r="AH58" s="787"/>
      <c r="AI58" s="787"/>
      <c r="AJ58" s="788"/>
      <c r="AK58" s="842"/>
      <c r="AL58" s="839"/>
      <c r="AM58" s="839"/>
      <c r="AN58" s="839"/>
      <c r="AO58" s="839"/>
      <c r="AP58" s="839"/>
      <c r="AQ58" s="839"/>
      <c r="AR58" s="839"/>
      <c r="AS58" s="839"/>
      <c r="AT58" s="839"/>
      <c r="AU58" s="839"/>
      <c r="AV58" s="839"/>
      <c r="AW58" s="839"/>
      <c r="AX58" s="839"/>
      <c r="AY58" s="839"/>
      <c r="AZ58" s="841"/>
      <c r="BA58" s="841"/>
      <c r="BB58" s="841"/>
      <c r="BC58" s="841"/>
      <c r="BD58" s="841"/>
      <c r="BE58" s="833"/>
      <c r="BF58" s="833"/>
      <c r="BG58" s="833"/>
      <c r="BH58" s="833"/>
      <c r="BI58" s="834"/>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8"/>
      <c r="R59" s="839"/>
      <c r="S59" s="839"/>
      <c r="T59" s="839"/>
      <c r="U59" s="839"/>
      <c r="V59" s="839"/>
      <c r="W59" s="839"/>
      <c r="X59" s="839"/>
      <c r="Y59" s="839"/>
      <c r="Z59" s="839"/>
      <c r="AA59" s="839"/>
      <c r="AB59" s="839"/>
      <c r="AC59" s="839"/>
      <c r="AD59" s="839"/>
      <c r="AE59" s="840"/>
      <c r="AF59" s="786"/>
      <c r="AG59" s="787"/>
      <c r="AH59" s="787"/>
      <c r="AI59" s="787"/>
      <c r="AJ59" s="788"/>
      <c r="AK59" s="842"/>
      <c r="AL59" s="839"/>
      <c r="AM59" s="839"/>
      <c r="AN59" s="839"/>
      <c r="AO59" s="839"/>
      <c r="AP59" s="839"/>
      <c r="AQ59" s="839"/>
      <c r="AR59" s="839"/>
      <c r="AS59" s="839"/>
      <c r="AT59" s="839"/>
      <c r="AU59" s="839"/>
      <c r="AV59" s="839"/>
      <c r="AW59" s="839"/>
      <c r="AX59" s="839"/>
      <c r="AY59" s="839"/>
      <c r="AZ59" s="841"/>
      <c r="BA59" s="841"/>
      <c r="BB59" s="841"/>
      <c r="BC59" s="841"/>
      <c r="BD59" s="841"/>
      <c r="BE59" s="833"/>
      <c r="BF59" s="833"/>
      <c r="BG59" s="833"/>
      <c r="BH59" s="833"/>
      <c r="BI59" s="834"/>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8"/>
      <c r="R60" s="839"/>
      <c r="S60" s="839"/>
      <c r="T60" s="839"/>
      <c r="U60" s="839"/>
      <c r="V60" s="839"/>
      <c r="W60" s="839"/>
      <c r="X60" s="839"/>
      <c r="Y60" s="839"/>
      <c r="Z60" s="839"/>
      <c r="AA60" s="839"/>
      <c r="AB60" s="839"/>
      <c r="AC60" s="839"/>
      <c r="AD60" s="839"/>
      <c r="AE60" s="840"/>
      <c r="AF60" s="786"/>
      <c r="AG60" s="787"/>
      <c r="AH60" s="787"/>
      <c r="AI60" s="787"/>
      <c r="AJ60" s="788"/>
      <c r="AK60" s="842"/>
      <c r="AL60" s="839"/>
      <c r="AM60" s="839"/>
      <c r="AN60" s="839"/>
      <c r="AO60" s="839"/>
      <c r="AP60" s="839"/>
      <c r="AQ60" s="839"/>
      <c r="AR60" s="839"/>
      <c r="AS60" s="839"/>
      <c r="AT60" s="839"/>
      <c r="AU60" s="839"/>
      <c r="AV60" s="839"/>
      <c r="AW60" s="839"/>
      <c r="AX60" s="839"/>
      <c r="AY60" s="839"/>
      <c r="AZ60" s="841"/>
      <c r="BA60" s="841"/>
      <c r="BB60" s="841"/>
      <c r="BC60" s="841"/>
      <c r="BD60" s="841"/>
      <c r="BE60" s="833"/>
      <c r="BF60" s="833"/>
      <c r="BG60" s="833"/>
      <c r="BH60" s="833"/>
      <c r="BI60" s="834"/>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8"/>
      <c r="R61" s="839"/>
      <c r="S61" s="839"/>
      <c r="T61" s="839"/>
      <c r="U61" s="839"/>
      <c r="V61" s="839"/>
      <c r="W61" s="839"/>
      <c r="X61" s="839"/>
      <c r="Y61" s="839"/>
      <c r="Z61" s="839"/>
      <c r="AA61" s="839"/>
      <c r="AB61" s="839"/>
      <c r="AC61" s="839"/>
      <c r="AD61" s="839"/>
      <c r="AE61" s="840"/>
      <c r="AF61" s="786"/>
      <c r="AG61" s="787"/>
      <c r="AH61" s="787"/>
      <c r="AI61" s="787"/>
      <c r="AJ61" s="788"/>
      <c r="AK61" s="842"/>
      <c r="AL61" s="839"/>
      <c r="AM61" s="839"/>
      <c r="AN61" s="839"/>
      <c r="AO61" s="839"/>
      <c r="AP61" s="839"/>
      <c r="AQ61" s="839"/>
      <c r="AR61" s="839"/>
      <c r="AS61" s="839"/>
      <c r="AT61" s="839"/>
      <c r="AU61" s="839"/>
      <c r="AV61" s="839"/>
      <c r="AW61" s="839"/>
      <c r="AX61" s="839"/>
      <c r="AY61" s="839"/>
      <c r="AZ61" s="841"/>
      <c r="BA61" s="841"/>
      <c r="BB61" s="841"/>
      <c r="BC61" s="841"/>
      <c r="BD61" s="841"/>
      <c r="BE61" s="833"/>
      <c r="BF61" s="833"/>
      <c r="BG61" s="833"/>
      <c r="BH61" s="833"/>
      <c r="BI61" s="834"/>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8"/>
      <c r="R62" s="839"/>
      <c r="S62" s="839"/>
      <c r="T62" s="839"/>
      <c r="U62" s="839"/>
      <c r="V62" s="839"/>
      <c r="W62" s="839"/>
      <c r="X62" s="839"/>
      <c r="Y62" s="839"/>
      <c r="Z62" s="839"/>
      <c r="AA62" s="839"/>
      <c r="AB62" s="839"/>
      <c r="AC62" s="839"/>
      <c r="AD62" s="839"/>
      <c r="AE62" s="840"/>
      <c r="AF62" s="786"/>
      <c r="AG62" s="787"/>
      <c r="AH62" s="787"/>
      <c r="AI62" s="787"/>
      <c r="AJ62" s="788"/>
      <c r="AK62" s="842"/>
      <c r="AL62" s="839"/>
      <c r="AM62" s="839"/>
      <c r="AN62" s="839"/>
      <c r="AO62" s="839"/>
      <c r="AP62" s="839"/>
      <c r="AQ62" s="839"/>
      <c r="AR62" s="839"/>
      <c r="AS62" s="839"/>
      <c r="AT62" s="839"/>
      <c r="AU62" s="839"/>
      <c r="AV62" s="839"/>
      <c r="AW62" s="839"/>
      <c r="AX62" s="839"/>
      <c r="AY62" s="839"/>
      <c r="AZ62" s="841"/>
      <c r="BA62" s="841"/>
      <c r="BB62" s="841"/>
      <c r="BC62" s="841"/>
      <c r="BD62" s="841"/>
      <c r="BE62" s="833"/>
      <c r="BF62" s="833"/>
      <c r="BG62" s="833"/>
      <c r="BH62" s="833"/>
      <c r="BI62" s="834"/>
      <c r="BJ62" s="850"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398</v>
      </c>
      <c r="B63" s="789" t="s">
        <v>418</v>
      </c>
      <c r="C63" s="790"/>
      <c r="D63" s="790"/>
      <c r="E63" s="790"/>
      <c r="F63" s="790"/>
      <c r="G63" s="790"/>
      <c r="H63" s="790"/>
      <c r="I63" s="790"/>
      <c r="J63" s="790"/>
      <c r="K63" s="790"/>
      <c r="L63" s="790"/>
      <c r="M63" s="790"/>
      <c r="N63" s="790"/>
      <c r="O63" s="790"/>
      <c r="P63" s="791"/>
      <c r="Q63" s="843"/>
      <c r="R63" s="844"/>
      <c r="S63" s="844"/>
      <c r="T63" s="844"/>
      <c r="U63" s="844"/>
      <c r="V63" s="844"/>
      <c r="W63" s="844"/>
      <c r="X63" s="844"/>
      <c r="Y63" s="844"/>
      <c r="Z63" s="844"/>
      <c r="AA63" s="844"/>
      <c r="AB63" s="844"/>
      <c r="AC63" s="844"/>
      <c r="AD63" s="844"/>
      <c r="AE63" s="845"/>
      <c r="AF63" s="846">
        <v>3105</v>
      </c>
      <c r="AG63" s="847"/>
      <c r="AH63" s="847"/>
      <c r="AI63" s="847"/>
      <c r="AJ63" s="848"/>
      <c r="AK63" s="849"/>
      <c r="AL63" s="844"/>
      <c r="AM63" s="844"/>
      <c r="AN63" s="844"/>
      <c r="AO63" s="844"/>
      <c r="AP63" s="847">
        <v>7422</v>
      </c>
      <c r="AQ63" s="847"/>
      <c r="AR63" s="847"/>
      <c r="AS63" s="847"/>
      <c r="AT63" s="847"/>
      <c r="AU63" s="847">
        <v>2810</v>
      </c>
      <c r="AV63" s="847"/>
      <c r="AW63" s="847"/>
      <c r="AX63" s="847"/>
      <c r="AY63" s="847"/>
      <c r="AZ63" s="851"/>
      <c r="BA63" s="851"/>
      <c r="BB63" s="851"/>
      <c r="BC63" s="851"/>
      <c r="BD63" s="851"/>
      <c r="BE63" s="852"/>
      <c r="BF63" s="852"/>
      <c r="BG63" s="852"/>
      <c r="BH63" s="852"/>
      <c r="BI63" s="853"/>
      <c r="BJ63" s="854" t="s">
        <v>419</v>
      </c>
      <c r="BK63" s="855"/>
      <c r="BL63" s="855"/>
      <c r="BM63" s="855"/>
      <c r="BN63" s="856"/>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7" t="s">
        <v>425</v>
      </c>
      <c r="AG66" s="815"/>
      <c r="AH66" s="815"/>
      <c r="AI66" s="815"/>
      <c r="AJ66" s="858"/>
      <c r="AK66" s="733" t="s">
        <v>426</v>
      </c>
      <c r="AL66" s="728"/>
      <c r="AM66" s="728"/>
      <c r="AN66" s="728"/>
      <c r="AO66" s="729"/>
      <c r="AP66" s="733" t="s">
        <v>427</v>
      </c>
      <c r="AQ66" s="734"/>
      <c r="AR66" s="734"/>
      <c r="AS66" s="734"/>
      <c r="AT66" s="735"/>
      <c r="AU66" s="733" t="s">
        <v>428</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62"/>
      <c r="BT66" s="863"/>
      <c r="BU66" s="863"/>
      <c r="BV66" s="863"/>
      <c r="BW66" s="863"/>
      <c r="BX66" s="863"/>
      <c r="BY66" s="863"/>
      <c r="BZ66" s="863"/>
      <c r="CA66" s="863"/>
      <c r="CB66" s="863"/>
      <c r="CC66" s="863"/>
      <c r="CD66" s="863"/>
      <c r="CE66" s="863"/>
      <c r="CF66" s="863"/>
      <c r="CG66" s="868"/>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9"/>
      <c r="AG67" s="818"/>
      <c r="AH67" s="818"/>
      <c r="AI67" s="818"/>
      <c r="AJ67" s="860"/>
      <c r="AK67" s="861"/>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2"/>
      <c r="BT67" s="863"/>
      <c r="BU67" s="863"/>
      <c r="BV67" s="863"/>
      <c r="BW67" s="863"/>
      <c r="BX67" s="863"/>
      <c r="BY67" s="863"/>
      <c r="BZ67" s="863"/>
      <c r="CA67" s="863"/>
      <c r="CB67" s="863"/>
      <c r="CC67" s="863"/>
      <c r="CD67" s="863"/>
      <c r="CE67" s="863"/>
      <c r="CF67" s="863"/>
      <c r="CG67" s="868"/>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30"/>
    </row>
    <row r="68" spans="1:131" ht="26.25" customHeight="1" thickTop="1">
      <c r="A68" s="236">
        <v>1</v>
      </c>
      <c r="B68" s="872" t="s">
        <v>599</v>
      </c>
      <c r="C68" s="873"/>
      <c r="D68" s="873"/>
      <c r="E68" s="873"/>
      <c r="F68" s="873"/>
      <c r="G68" s="873"/>
      <c r="H68" s="873"/>
      <c r="I68" s="873"/>
      <c r="J68" s="873"/>
      <c r="K68" s="873"/>
      <c r="L68" s="873"/>
      <c r="M68" s="873"/>
      <c r="N68" s="873"/>
      <c r="O68" s="873"/>
      <c r="P68" s="874"/>
      <c r="Q68" s="875">
        <v>6012</v>
      </c>
      <c r="R68" s="869"/>
      <c r="S68" s="869"/>
      <c r="T68" s="869"/>
      <c r="U68" s="869"/>
      <c r="V68" s="869">
        <v>5849</v>
      </c>
      <c r="W68" s="869"/>
      <c r="X68" s="869"/>
      <c r="Y68" s="869"/>
      <c r="Z68" s="869"/>
      <c r="AA68" s="869">
        <v>163</v>
      </c>
      <c r="AB68" s="869"/>
      <c r="AC68" s="869"/>
      <c r="AD68" s="869"/>
      <c r="AE68" s="869"/>
      <c r="AF68" s="869">
        <v>163</v>
      </c>
      <c r="AG68" s="869"/>
      <c r="AH68" s="869"/>
      <c r="AI68" s="869"/>
      <c r="AJ68" s="869"/>
      <c r="AK68" s="869">
        <v>0</v>
      </c>
      <c r="AL68" s="869"/>
      <c r="AM68" s="869"/>
      <c r="AN68" s="869"/>
      <c r="AO68" s="869"/>
      <c r="AP68" s="869">
        <v>4007</v>
      </c>
      <c r="AQ68" s="869"/>
      <c r="AR68" s="869"/>
      <c r="AS68" s="869"/>
      <c r="AT68" s="869"/>
      <c r="AU68" s="869">
        <v>1266</v>
      </c>
      <c r="AV68" s="869"/>
      <c r="AW68" s="869"/>
      <c r="AX68" s="869"/>
      <c r="AY68" s="869"/>
      <c r="AZ68" s="870"/>
      <c r="BA68" s="870"/>
      <c r="BB68" s="870"/>
      <c r="BC68" s="870"/>
      <c r="BD68" s="871"/>
      <c r="BE68" s="241"/>
      <c r="BF68" s="241"/>
      <c r="BG68" s="241"/>
      <c r="BH68" s="241"/>
      <c r="BI68" s="241"/>
      <c r="BJ68" s="241"/>
      <c r="BK68" s="241"/>
      <c r="BL68" s="241"/>
      <c r="BM68" s="241"/>
      <c r="BN68" s="241"/>
      <c r="BO68" s="241"/>
      <c r="BP68" s="241"/>
      <c r="BQ68" s="238">
        <v>62</v>
      </c>
      <c r="BR68" s="243"/>
      <c r="BS68" s="862"/>
      <c r="BT68" s="863"/>
      <c r="BU68" s="863"/>
      <c r="BV68" s="863"/>
      <c r="BW68" s="863"/>
      <c r="BX68" s="863"/>
      <c r="BY68" s="863"/>
      <c r="BZ68" s="863"/>
      <c r="CA68" s="863"/>
      <c r="CB68" s="863"/>
      <c r="CC68" s="863"/>
      <c r="CD68" s="863"/>
      <c r="CE68" s="863"/>
      <c r="CF68" s="863"/>
      <c r="CG68" s="868"/>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30"/>
    </row>
    <row r="69" spans="1:131" ht="26.25" customHeight="1">
      <c r="A69" s="238">
        <v>2</v>
      </c>
      <c r="B69" s="876" t="s">
        <v>600</v>
      </c>
      <c r="C69" s="877"/>
      <c r="D69" s="877"/>
      <c r="E69" s="877"/>
      <c r="F69" s="877"/>
      <c r="G69" s="877"/>
      <c r="H69" s="877"/>
      <c r="I69" s="877"/>
      <c r="J69" s="877"/>
      <c r="K69" s="877"/>
      <c r="L69" s="877"/>
      <c r="M69" s="877"/>
      <c r="N69" s="877"/>
      <c r="O69" s="877"/>
      <c r="P69" s="878"/>
      <c r="Q69" s="879">
        <v>3896</v>
      </c>
      <c r="R69" s="836"/>
      <c r="S69" s="836"/>
      <c r="T69" s="836"/>
      <c r="U69" s="836"/>
      <c r="V69" s="836">
        <v>3721</v>
      </c>
      <c r="W69" s="836"/>
      <c r="X69" s="836"/>
      <c r="Y69" s="836"/>
      <c r="Z69" s="836"/>
      <c r="AA69" s="836">
        <v>175</v>
      </c>
      <c r="AB69" s="836"/>
      <c r="AC69" s="836"/>
      <c r="AD69" s="836"/>
      <c r="AE69" s="836"/>
      <c r="AF69" s="836">
        <v>175</v>
      </c>
      <c r="AG69" s="836"/>
      <c r="AH69" s="836"/>
      <c r="AI69" s="836"/>
      <c r="AJ69" s="836"/>
      <c r="AK69" s="836">
        <v>0</v>
      </c>
      <c r="AL69" s="836"/>
      <c r="AM69" s="836"/>
      <c r="AN69" s="836"/>
      <c r="AO69" s="836"/>
      <c r="AP69" s="836">
        <v>2812</v>
      </c>
      <c r="AQ69" s="836"/>
      <c r="AR69" s="836"/>
      <c r="AS69" s="836"/>
      <c r="AT69" s="836"/>
      <c r="AU69" s="836">
        <v>1030</v>
      </c>
      <c r="AV69" s="836"/>
      <c r="AW69" s="836"/>
      <c r="AX69" s="836"/>
      <c r="AY69" s="836"/>
      <c r="AZ69" s="833"/>
      <c r="BA69" s="833"/>
      <c r="BB69" s="833"/>
      <c r="BC69" s="833"/>
      <c r="BD69" s="834"/>
      <c r="BE69" s="241"/>
      <c r="BF69" s="241"/>
      <c r="BG69" s="241"/>
      <c r="BH69" s="241"/>
      <c r="BI69" s="241"/>
      <c r="BJ69" s="241"/>
      <c r="BK69" s="241"/>
      <c r="BL69" s="241"/>
      <c r="BM69" s="241"/>
      <c r="BN69" s="241"/>
      <c r="BO69" s="241"/>
      <c r="BP69" s="241"/>
      <c r="BQ69" s="238">
        <v>63</v>
      </c>
      <c r="BR69" s="243"/>
      <c r="BS69" s="862"/>
      <c r="BT69" s="863"/>
      <c r="BU69" s="863"/>
      <c r="BV69" s="863"/>
      <c r="BW69" s="863"/>
      <c r="BX69" s="863"/>
      <c r="BY69" s="863"/>
      <c r="BZ69" s="863"/>
      <c r="CA69" s="863"/>
      <c r="CB69" s="863"/>
      <c r="CC69" s="863"/>
      <c r="CD69" s="863"/>
      <c r="CE69" s="863"/>
      <c r="CF69" s="863"/>
      <c r="CG69" s="868"/>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30"/>
    </row>
    <row r="70" spans="1:131" ht="26.25" customHeight="1">
      <c r="A70" s="238">
        <v>3</v>
      </c>
      <c r="B70" s="876" t="s">
        <v>601</v>
      </c>
      <c r="C70" s="877"/>
      <c r="D70" s="877"/>
      <c r="E70" s="877"/>
      <c r="F70" s="877"/>
      <c r="G70" s="877"/>
      <c r="H70" s="877"/>
      <c r="I70" s="877"/>
      <c r="J70" s="877"/>
      <c r="K70" s="877"/>
      <c r="L70" s="877"/>
      <c r="M70" s="877"/>
      <c r="N70" s="877"/>
      <c r="O70" s="877"/>
      <c r="P70" s="878"/>
      <c r="Q70" s="879">
        <v>1645</v>
      </c>
      <c r="R70" s="836"/>
      <c r="S70" s="836"/>
      <c r="T70" s="836"/>
      <c r="U70" s="836"/>
      <c r="V70" s="836">
        <v>1604</v>
      </c>
      <c r="W70" s="836"/>
      <c r="X70" s="836"/>
      <c r="Y70" s="836"/>
      <c r="Z70" s="836"/>
      <c r="AA70" s="836">
        <v>40</v>
      </c>
      <c r="AB70" s="836"/>
      <c r="AC70" s="836"/>
      <c r="AD70" s="836"/>
      <c r="AE70" s="836"/>
      <c r="AF70" s="836">
        <v>40</v>
      </c>
      <c r="AG70" s="836"/>
      <c r="AH70" s="836"/>
      <c r="AI70" s="836"/>
      <c r="AJ70" s="836"/>
      <c r="AK70" s="836" t="s">
        <v>607</v>
      </c>
      <c r="AL70" s="836"/>
      <c r="AM70" s="836"/>
      <c r="AN70" s="836"/>
      <c r="AO70" s="836"/>
      <c r="AP70" s="836" t="s">
        <v>607</v>
      </c>
      <c r="AQ70" s="836"/>
      <c r="AR70" s="836"/>
      <c r="AS70" s="836"/>
      <c r="AT70" s="836"/>
      <c r="AU70" s="836" t="s">
        <v>607</v>
      </c>
      <c r="AV70" s="836"/>
      <c r="AW70" s="836"/>
      <c r="AX70" s="836"/>
      <c r="AY70" s="836"/>
      <c r="AZ70" s="833" t="s">
        <v>604</v>
      </c>
      <c r="BA70" s="833"/>
      <c r="BB70" s="833"/>
      <c r="BC70" s="833"/>
      <c r="BD70" s="834"/>
      <c r="BE70" s="241"/>
      <c r="BF70" s="241"/>
      <c r="BG70" s="241"/>
      <c r="BH70" s="241"/>
      <c r="BI70" s="241"/>
      <c r="BJ70" s="241"/>
      <c r="BK70" s="241"/>
      <c r="BL70" s="241"/>
      <c r="BM70" s="241"/>
      <c r="BN70" s="241"/>
      <c r="BO70" s="241"/>
      <c r="BP70" s="241"/>
      <c r="BQ70" s="238">
        <v>64</v>
      </c>
      <c r="BR70" s="243"/>
      <c r="BS70" s="862"/>
      <c r="BT70" s="863"/>
      <c r="BU70" s="863"/>
      <c r="BV70" s="863"/>
      <c r="BW70" s="863"/>
      <c r="BX70" s="863"/>
      <c r="BY70" s="863"/>
      <c r="BZ70" s="863"/>
      <c r="CA70" s="863"/>
      <c r="CB70" s="863"/>
      <c r="CC70" s="863"/>
      <c r="CD70" s="863"/>
      <c r="CE70" s="863"/>
      <c r="CF70" s="863"/>
      <c r="CG70" s="868"/>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30"/>
    </row>
    <row r="71" spans="1:131" ht="26.25" customHeight="1">
      <c r="A71" s="238">
        <v>4</v>
      </c>
      <c r="B71" s="876" t="s">
        <v>601</v>
      </c>
      <c r="C71" s="877"/>
      <c r="D71" s="877"/>
      <c r="E71" s="877"/>
      <c r="F71" s="877"/>
      <c r="G71" s="877"/>
      <c r="H71" s="877"/>
      <c r="I71" s="877"/>
      <c r="J71" s="877"/>
      <c r="K71" s="877"/>
      <c r="L71" s="877"/>
      <c r="M71" s="877"/>
      <c r="N71" s="877"/>
      <c r="O71" s="877"/>
      <c r="P71" s="878"/>
      <c r="Q71" s="879">
        <v>847072</v>
      </c>
      <c r="R71" s="836"/>
      <c r="S71" s="836"/>
      <c r="T71" s="836"/>
      <c r="U71" s="836"/>
      <c r="V71" s="836">
        <v>828353</v>
      </c>
      <c r="W71" s="836"/>
      <c r="X71" s="836"/>
      <c r="Y71" s="836"/>
      <c r="Z71" s="836"/>
      <c r="AA71" s="836">
        <v>18719</v>
      </c>
      <c r="AB71" s="836"/>
      <c r="AC71" s="836"/>
      <c r="AD71" s="836"/>
      <c r="AE71" s="836"/>
      <c r="AF71" s="836">
        <v>18719</v>
      </c>
      <c r="AG71" s="836"/>
      <c r="AH71" s="836"/>
      <c r="AI71" s="836"/>
      <c r="AJ71" s="836"/>
      <c r="AK71" s="836">
        <v>7694</v>
      </c>
      <c r="AL71" s="836"/>
      <c r="AM71" s="836"/>
      <c r="AN71" s="836"/>
      <c r="AO71" s="836"/>
      <c r="AP71" s="836" t="s">
        <v>607</v>
      </c>
      <c r="AQ71" s="836"/>
      <c r="AR71" s="836"/>
      <c r="AS71" s="836"/>
      <c r="AT71" s="836"/>
      <c r="AU71" s="836" t="s">
        <v>607</v>
      </c>
      <c r="AV71" s="836"/>
      <c r="AW71" s="836"/>
      <c r="AX71" s="836"/>
      <c r="AY71" s="836"/>
      <c r="AZ71" s="833" t="s">
        <v>605</v>
      </c>
      <c r="BA71" s="833"/>
      <c r="BB71" s="833"/>
      <c r="BC71" s="833"/>
      <c r="BD71" s="834"/>
      <c r="BE71" s="241"/>
      <c r="BF71" s="241"/>
      <c r="BG71" s="241"/>
      <c r="BH71" s="241"/>
      <c r="BI71" s="241"/>
      <c r="BJ71" s="241"/>
      <c r="BK71" s="241"/>
      <c r="BL71" s="241"/>
      <c r="BM71" s="241"/>
      <c r="BN71" s="241"/>
      <c r="BO71" s="241"/>
      <c r="BP71" s="241"/>
      <c r="BQ71" s="238">
        <v>65</v>
      </c>
      <c r="BR71" s="243"/>
      <c r="BS71" s="862"/>
      <c r="BT71" s="863"/>
      <c r="BU71" s="863"/>
      <c r="BV71" s="863"/>
      <c r="BW71" s="863"/>
      <c r="BX71" s="863"/>
      <c r="BY71" s="863"/>
      <c r="BZ71" s="863"/>
      <c r="CA71" s="863"/>
      <c r="CB71" s="863"/>
      <c r="CC71" s="863"/>
      <c r="CD71" s="863"/>
      <c r="CE71" s="863"/>
      <c r="CF71" s="863"/>
      <c r="CG71" s="868"/>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30"/>
    </row>
    <row r="72" spans="1:131" ht="26.25" customHeight="1">
      <c r="A72" s="238">
        <v>5</v>
      </c>
      <c r="B72" s="876" t="s">
        <v>602</v>
      </c>
      <c r="C72" s="877"/>
      <c r="D72" s="877"/>
      <c r="E72" s="877"/>
      <c r="F72" s="877"/>
      <c r="G72" s="877"/>
      <c r="H72" s="877"/>
      <c r="I72" s="877"/>
      <c r="J72" s="877"/>
      <c r="K72" s="877"/>
      <c r="L72" s="877"/>
      <c r="M72" s="877"/>
      <c r="N72" s="877"/>
      <c r="O72" s="877"/>
      <c r="P72" s="878"/>
      <c r="Q72" s="879">
        <v>23479</v>
      </c>
      <c r="R72" s="836"/>
      <c r="S72" s="836"/>
      <c r="T72" s="836"/>
      <c r="U72" s="836"/>
      <c r="V72" s="836">
        <v>22911</v>
      </c>
      <c r="W72" s="836"/>
      <c r="X72" s="836"/>
      <c r="Y72" s="836"/>
      <c r="Z72" s="836"/>
      <c r="AA72" s="836">
        <v>568</v>
      </c>
      <c r="AB72" s="836"/>
      <c r="AC72" s="836"/>
      <c r="AD72" s="836"/>
      <c r="AE72" s="836"/>
      <c r="AF72" s="836">
        <v>568</v>
      </c>
      <c r="AG72" s="836"/>
      <c r="AH72" s="836"/>
      <c r="AI72" s="836"/>
      <c r="AJ72" s="836"/>
      <c r="AK72" s="836">
        <v>21</v>
      </c>
      <c r="AL72" s="836"/>
      <c r="AM72" s="836"/>
      <c r="AN72" s="836"/>
      <c r="AO72" s="836"/>
      <c r="AP72" s="836" t="s">
        <v>607</v>
      </c>
      <c r="AQ72" s="836"/>
      <c r="AR72" s="836"/>
      <c r="AS72" s="836"/>
      <c r="AT72" s="836"/>
      <c r="AU72" s="836" t="s">
        <v>607</v>
      </c>
      <c r="AV72" s="836"/>
      <c r="AW72" s="836"/>
      <c r="AX72" s="836"/>
      <c r="AY72" s="836"/>
      <c r="AZ72" s="833" t="s">
        <v>604</v>
      </c>
      <c r="BA72" s="833"/>
      <c r="BB72" s="833"/>
      <c r="BC72" s="833"/>
      <c r="BD72" s="834"/>
      <c r="BE72" s="241"/>
      <c r="BF72" s="241"/>
      <c r="BG72" s="241"/>
      <c r="BH72" s="241"/>
      <c r="BI72" s="241"/>
      <c r="BJ72" s="241"/>
      <c r="BK72" s="241"/>
      <c r="BL72" s="241"/>
      <c r="BM72" s="241"/>
      <c r="BN72" s="241"/>
      <c r="BO72" s="241"/>
      <c r="BP72" s="241"/>
      <c r="BQ72" s="238">
        <v>66</v>
      </c>
      <c r="BR72" s="243"/>
      <c r="BS72" s="862"/>
      <c r="BT72" s="863"/>
      <c r="BU72" s="863"/>
      <c r="BV72" s="863"/>
      <c r="BW72" s="863"/>
      <c r="BX72" s="863"/>
      <c r="BY72" s="863"/>
      <c r="BZ72" s="863"/>
      <c r="CA72" s="863"/>
      <c r="CB72" s="863"/>
      <c r="CC72" s="863"/>
      <c r="CD72" s="863"/>
      <c r="CE72" s="863"/>
      <c r="CF72" s="863"/>
      <c r="CG72" s="868"/>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30"/>
    </row>
    <row r="73" spans="1:131" ht="26.25" customHeight="1">
      <c r="A73" s="238">
        <v>6</v>
      </c>
      <c r="B73" s="876" t="s">
        <v>602</v>
      </c>
      <c r="C73" s="877"/>
      <c r="D73" s="877"/>
      <c r="E73" s="877"/>
      <c r="F73" s="877"/>
      <c r="G73" s="877"/>
      <c r="H73" s="877"/>
      <c r="I73" s="877"/>
      <c r="J73" s="877"/>
      <c r="K73" s="877"/>
      <c r="L73" s="877"/>
      <c r="M73" s="877"/>
      <c r="N73" s="877"/>
      <c r="O73" s="877"/>
      <c r="P73" s="878"/>
      <c r="Q73" s="879">
        <v>205</v>
      </c>
      <c r="R73" s="836"/>
      <c r="S73" s="836"/>
      <c r="T73" s="836"/>
      <c r="U73" s="836"/>
      <c r="V73" s="836">
        <v>97</v>
      </c>
      <c r="W73" s="836"/>
      <c r="X73" s="836"/>
      <c r="Y73" s="836"/>
      <c r="Z73" s="836"/>
      <c r="AA73" s="836">
        <v>108</v>
      </c>
      <c r="AB73" s="836"/>
      <c r="AC73" s="836"/>
      <c r="AD73" s="836"/>
      <c r="AE73" s="836"/>
      <c r="AF73" s="836">
        <v>108</v>
      </c>
      <c r="AG73" s="836"/>
      <c r="AH73" s="836"/>
      <c r="AI73" s="836"/>
      <c r="AJ73" s="836"/>
      <c r="AK73" s="836" t="s">
        <v>607</v>
      </c>
      <c r="AL73" s="836"/>
      <c r="AM73" s="836"/>
      <c r="AN73" s="836"/>
      <c r="AO73" s="836"/>
      <c r="AP73" s="836" t="s">
        <v>607</v>
      </c>
      <c r="AQ73" s="836"/>
      <c r="AR73" s="836"/>
      <c r="AS73" s="836"/>
      <c r="AT73" s="836"/>
      <c r="AU73" s="836" t="s">
        <v>607</v>
      </c>
      <c r="AV73" s="836"/>
      <c r="AW73" s="836"/>
      <c r="AX73" s="836"/>
      <c r="AY73" s="836"/>
      <c r="AZ73" s="833" t="s">
        <v>606</v>
      </c>
      <c r="BA73" s="833"/>
      <c r="BB73" s="833"/>
      <c r="BC73" s="833"/>
      <c r="BD73" s="834"/>
      <c r="BE73" s="241"/>
      <c r="BF73" s="241"/>
      <c r="BG73" s="241"/>
      <c r="BH73" s="241"/>
      <c r="BI73" s="241"/>
      <c r="BJ73" s="241"/>
      <c r="BK73" s="241"/>
      <c r="BL73" s="241"/>
      <c r="BM73" s="241"/>
      <c r="BN73" s="241"/>
      <c r="BO73" s="241"/>
      <c r="BP73" s="241"/>
      <c r="BQ73" s="238">
        <v>67</v>
      </c>
      <c r="BR73" s="243"/>
      <c r="BS73" s="862"/>
      <c r="BT73" s="863"/>
      <c r="BU73" s="863"/>
      <c r="BV73" s="863"/>
      <c r="BW73" s="863"/>
      <c r="BX73" s="863"/>
      <c r="BY73" s="863"/>
      <c r="BZ73" s="863"/>
      <c r="CA73" s="863"/>
      <c r="CB73" s="863"/>
      <c r="CC73" s="863"/>
      <c r="CD73" s="863"/>
      <c r="CE73" s="863"/>
      <c r="CF73" s="863"/>
      <c r="CG73" s="868"/>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30"/>
    </row>
    <row r="74" spans="1:131" ht="26.25" customHeight="1">
      <c r="A74" s="238">
        <v>7</v>
      </c>
      <c r="B74" s="876" t="s">
        <v>603</v>
      </c>
      <c r="C74" s="877"/>
      <c r="D74" s="877"/>
      <c r="E74" s="877"/>
      <c r="F74" s="877"/>
      <c r="G74" s="877"/>
      <c r="H74" s="877"/>
      <c r="I74" s="877"/>
      <c r="J74" s="877"/>
      <c r="K74" s="877"/>
      <c r="L74" s="877"/>
      <c r="M74" s="877"/>
      <c r="N74" s="877"/>
      <c r="O74" s="877"/>
      <c r="P74" s="878"/>
      <c r="Q74" s="879">
        <v>321</v>
      </c>
      <c r="R74" s="836"/>
      <c r="S74" s="836"/>
      <c r="T74" s="836"/>
      <c r="U74" s="836"/>
      <c r="V74" s="836">
        <v>310</v>
      </c>
      <c r="W74" s="836"/>
      <c r="X74" s="836"/>
      <c r="Y74" s="836"/>
      <c r="Z74" s="836"/>
      <c r="AA74" s="836">
        <v>11</v>
      </c>
      <c r="AB74" s="836"/>
      <c r="AC74" s="836"/>
      <c r="AD74" s="836"/>
      <c r="AE74" s="836"/>
      <c r="AF74" s="836">
        <v>11</v>
      </c>
      <c r="AG74" s="836"/>
      <c r="AH74" s="836"/>
      <c r="AI74" s="836"/>
      <c r="AJ74" s="836"/>
      <c r="AK74" s="836">
        <v>3</v>
      </c>
      <c r="AL74" s="836"/>
      <c r="AM74" s="836"/>
      <c r="AN74" s="836"/>
      <c r="AO74" s="836"/>
      <c r="AP74" s="836" t="s">
        <v>607</v>
      </c>
      <c r="AQ74" s="836"/>
      <c r="AR74" s="836"/>
      <c r="AS74" s="836"/>
      <c r="AT74" s="836"/>
      <c r="AU74" s="836" t="s">
        <v>607</v>
      </c>
      <c r="AV74" s="836"/>
      <c r="AW74" s="836"/>
      <c r="AX74" s="836"/>
      <c r="AY74" s="836"/>
      <c r="AZ74" s="833"/>
      <c r="BA74" s="833"/>
      <c r="BB74" s="833"/>
      <c r="BC74" s="833"/>
      <c r="BD74" s="834"/>
      <c r="BE74" s="241"/>
      <c r="BF74" s="241"/>
      <c r="BG74" s="241"/>
      <c r="BH74" s="241"/>
      <c r="BI74" s="241"/>
      <c r="BJ74" s="241"/>
      <c r="BK74" s="241"/>
      <c r="BL74" s="241"/>
      <c r="BM74" s="241"/>
      <c r="BN74" s="241"/>
      <c r="BO74" s="241"/>
      <c r="BP74" s="241"/>
      <c r="BQ74" s="238">
        <v>68</v>
      </c>
      <c r="BR74" s="243"/>
      <c r="BS74" s="862"/>
      <c r="BT74" s="863"/>
      <c r="BU74" s="863"/>
      <c r="BV74" s="863"/>
      <c r="BW74" s="863"/>
      <c r="BX74" s="863"/>
      <c r="BY74" s="863"/>
      <c r="BZ74" s="863"/>
      <c r="CA74" s="863"/>
      <c r="CB74" s="863"/>
      <c r="CC74" s="863"/>
      <c r="CD74" s="863"/>
      <c r="CE74" s="863"/>
      <c r="CF74" s="863"/>
      <c r="CG74" s="868"/>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30"/>
    </row>
    <row r="75" spans="1:131" ht="26.25" customHeight="1">
      <c r="A75" s="238">
        <v>8</v>
      </c>
      <c r="B75" s="876"/>
      <c r="C75" s="877"/>
      <c r="D75" s="877"/>
      <c r="E75" s="877"/>
      <c r="F75" s="877"/>
      <c r="G75" s="877"/>
      <c r="H75" s="877"/>
      <c r="I75" s="877"/>
      <c r="J75" s="877"/>
      <c r="K75" s="877"/>
      <c r="L75" s="877"/>
      <c r="M75" s="877"/>
      <c r="N75" s="877"/>
      <c r="O75" s="877"/>
      <c r="P75" s="878"/>
      <c r="Q75" s="880"/>
      <c r="R75" s="881"/>
      <c r="S75" s="881"/>
      <c r="T75" s="881"/>
      <c r="U75" s="835"/>
      <c r="V75" s="882"/>
      <c r="W75" s="881"/>
      <c r="X75" s="881"/>
      <c r="Y75" s="881"/>
      <c r="Z75" s="835"/>
      <c r="AA75" s="882"/>
      <c r="AB75" s="881"/>
      <c r="AC75" s="881"/>
      <c r="AD75" s="881"/>
      <c r="AE75" s="835"/>
      <c r="AF75" s="882"/>
      <c r="AG75" s="881"/>
      <c r="AH75" s="881"/>
      <c r="AI75" s="881"/>
      <c r="AJ75" s="835"/>
      <c r="AK75" s="882"/>
      <c r="AL75" s="881"/>
      <c r="AM75" s="881"/>
      <c r="AN75" s="881"/>
      <c r="AO75" s="835"/>
      <c r="AP75" s="882"/>
      <c r="AQ75" s="881"/>
      <c r="AR75" s="881"/>
      <c r="AS75" s="881"/>
      <c r="AT75" s="835"/>
      <c r="AU75" s="882"/>
      <c r="AV75" s="881"/>
      <c r="AW75" s="881"/>
      <c r="AX75" s="881"/>
      <c r="AY75" s="835"/>
      <c r="AZ75" s="833"/>
      <c r="BA75" s="833"/>
      <c r="BB75" s="833"/>
      <c r="BC75" s="833"/>
      <c r="BD75" s="834"/>
      <c r="BE75" s="241"/>
      <c r="BF75" s="241"/>
      <c r="BG75" s="241"/>
      <c r="BH75" s="241"/>
      <c r="BI75" s="241"/>
      <c r="BJ75" s="241"/>
      <c r="BK75" s="241"/>
      <c r="BL75" s="241"/>
      <c r="BM75" s="241"/>
      <c r="BN75" s="241"/>
      <c r="BO75" s="241"/>
      <c r="BP75" s="241"/>
      <c r="BQ75" s="238">
        <v>69</v>
      </c>
      <c r="BR75" s="243"/>
      <c r="BS75" s="862"/>
      <c r="BT75" s="863"/>
      <c r="BU75" s="863"/>
      <c r="BV75" s="863"/>
      <c r="BW75" s="863"/>
      <c r="BX75" s="863"/>
      <c r="BY75" s="863"/>
      <c r="BZ75" s="863"/>
      <c r="CA75" s="863"/>
      <c r="CB75" s="863"/>
      <c r="CC75" s="863"/>
      <c r="CD75" s="863"/>
      <c r="CE75" s="863"/>
      <c r="CF75" s="863"/>
      <c r="CG75" s="868"/>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30"/>
    </row>
    <row r="76" spans="1:131" ht="26.25" customHeight="1">
      <c r="A76" s="238">
        <v>9</v>
      </c>
      <c r="B76" s="876"/>
      <c r="C76" s="877"/>
      <c r="D76" s="877"/>
      <c r="E76" s="877"/>
      <c r="F76" s="877"/>
      <c r="G76" s="877"/>
      <c r="H76" s="877"/>
      <c r="I76" s="877"/>
      <c r="J76" s="877"/>
      <c r="K76" s="877"/>
      <c r="L76" s="877"/>
      <c r="M76" s="877"/>
      <c r="N76" s="877"/>
      <c r="O76" s="877"/>
      <c r="P76" s="878"/>
      <c r="Q76" s="880"/>
      <c r="R76" s="881"/>
      <c r="S76" s="881"/>
      <c r="T76" s="881"/>
      <c r="U76" s="835"/>
      <c r="V76" s="882"/>
      <c r="W76" s="881"/>
      <c r="X76" s="881"/>
      <c r="Y76" s="881"/>
      <c r="Z76" s="835"/>
      <c r="AA76" s="882"/>
      <c r="AB76" s="881"/>
      <c r="AC76" s="881"/>
      <c r="AD76" s="881"/>
      <c r="AE76" s="835"/>
      <c r="AF76" s="882"/>
      <c r="AG76" s="881"/>
      <c r="AH76" s="881"/>
      <c r="AI76" s="881"/>
      <c r="AJ76" s="835"/>
      <c r="AK76" s="882"/>
      <c r="AL76" s="881"/>
      <c r="AM76" s="881"/>
      <c r="AN76" s="881"/>
      <c r="AO76" s="835"/>
      <c r="AP76" s="882"/>
      <c r="AQ76" s="881"/>
      <c r="AR76" s="881"/>
      <c r="AS76" s="881"/>
      <c r="AT76" s="835"/>
      <c r="AU76" s="882"/>
      <c r="AV76" s="881"/>
      <c r="AW76" s="881"/>
      <c r="AX76" s="881"/>
      <c r="AY76" s="835"/>
      <c r="AZ76" s="833"/>
      <c r="BA76" s="833"/>
      <c r="BB76" s="833"/>
      <c r="BC76" s="833"/>
      <c r="BD76" s="834"/>
      <c r="BE76" s="241"/>
      <c r="BF76" s="241"/>
      <c r="BG76" s="241"/>
      <c r="BH76" s="241"/>
      <c r="BI76" s="241"/>
      <c r="BJ76" s="241"/>
      <c r="BK76" s="241"/>
      <c r="BL76" s="241"/>
      <c r="BM76" s="241"/>
      <c r="BN76" s="241"/>
      <c r="BO76" s="241"/>
      <c r="BP76" s="241"/>
      <c r="BQ76" s="238">
        <v>70</v>
      </c>
      <c r="BR76" s="243"/>
      <c r="BS76" s="862"/>
      <c r="BT76" s="863"/>
      <c r="BU76" s="863"/>
      <c r="BV76" s="863"/>
      <c r="BW76" s="863"/>
      <c r="BX76" s="863"/>
      <c r="BY76" s="863"/>
      <c r="BZ76" s="863"/>
      <c r="CA76" s="863"/>
      <c r="CB76" s="863"/>
      <c r="CC76" s="863"/>
      <c r="CD76" s="863"/>
      <c r="CE76" s="863"/>
      <c r="CF76" s="863"/>
      <c r="CG76" s="868"/>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30"/>
    </row>
    <row r="77" spans="1:131" ht="26.25" customHeight="1">
      <c r="A77" s="238">
        <v>10</v>
      </c>
      <c r="B77" s="876"/>
      <c r="C77" s="877"/>
      <c r="D77" s="877"/>
      <c r="E77" s="877"/>
      <c r="F77" s="877"/>
      <c r="G77" s="877"/>
      <c r="H77" s="877"/>
      <c r="I77" s="877"/>
      <c r="J77" s="877"/>
      <c r="K77" s="877"/>
      <c r="L77" s="877"/>
      <c r="M77" s="877"/>
      <c r="N77" s="877"/>
      <c r="O77" s="877"/>
      <c r="P77" s="878"/>
      <c r="Q77" s="880"/>
      <c r="R77" s="881"/>
      <c r="S77" s="881"/>
      <c r="T77" s="881"/>
      <c r="U77" s="835"/>
      <c r="V77" s="882"/>
      <c r="W77" s="881"/>
      <c r="X77" s="881"/>
      <c r="Y77" s="881"/>
      <c r="Z77" s="835"/>
      <c r="AA77" s="882"/>
      <c r="AB77" s="881"/>
      <c r="AC77" s="881"/>
      <c r="AD77" s="881"/>
      <c r="AE77" s="835"/>
      <c r="AF77" s="882"/>
      <c r="AG77" s="881"/>
      <c r="AH77" s="881"/>
      <c r="AI77" s="881"/>
      <c r="AJ77" s="835"/>
      <c r="AK77" s="882"/>
      <c r="AL77" s="881"/>
      <c r="AM77" s="881"/>
      <c r="AN77" s="881"/>
      <c r="AO77" s="835"/>
      <c r="AP77" s="882"/>
      <c r="AQ77" s="881"/>
      <c r="AR77" s="881"/>
      <c r="AS77" s="881"/>
      <c r="AT77" s="835"/>
      <c r="AU77" s="882"/>
      <c r="AV77" s="881"/>
      <c r="AW77" s="881"/>
      <c r="AX77" s="881"/>
      <c r="AY77" s="835"/>
      <c r="AZ77" s="833"/>
      <c r="BA77" s="833"/>
      <c r="BB77" s="833"/>
      <c r="BC77" s="833"/>
      <c r="BD77" s="834"/>
      <c r="BE77" s="241"/>
      <c r="BF77" s="241"/>
      <c r="BG77" s="241"/>
      <c r="BH77" s="241"/>
      <c r="BI77" s="241"/>
      <c r="BJ77" s="241"/>
      <c r="BK77" s="241"/>
      <c r="BL77" s="241"/>
      <c r="BM77" s="241"/>
      <c r="BN77" s="241"/>
      <c r="BO77" s="241"/>
      <c r="BP77" s="241"/>
      <c r="BQ77" s="238">
        <v>71</v>
      </c>
      <c r="BR77" s="243"/>
      <c r="BS77" s="862"/>
      <c r="BT77" s="863"/>
      <c r="BU77" s="863"/>
      <c r="BV77" s="863"/>
      <c r="BW77" s="863"/>
      <c r="BX77" s="863"/>
      <c r="BY77" s="863"/>
      <c r="BZ77" s="863"/>
      <c r="CA77" s="863"/>
      <c r="CB77" s="863"/>
      <c r="CC77" s="863"/>
      <c r="CD77" s="863"/>
      <c r="CE77" s="863"/>
      <c r="CF77" s="863"/>
      <c r="CG77" s="868"/>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30"/>
    </row>
    <row r="78" spans="1:131" ht="26.25" customHeight="1">
      <c r="A78" s="238">
        <v>11</v>
      </c>
      <c r="B78" s="876"/>
      <c r="C78" s="877"/>
      <c r="D78" s="877"/>
      <c r="E78" s="877"/>
      <c r="F78" s="877"/>
      <c r="G78" s="877"/>
      <c r="H78" s="877"/>
      <c r="I78" s="877"/>
      <c r="J78" s="877"/>
      <c r="K78" s="877"/>
      <c r="L78" s="877"/>
      <c r="M78" s="877"/>
      <c r="N78" s="877"/>
      <c r="O78" s="877"/>
      <c r="P78" s="878"/>
      <c r="Q78" s="879"/>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3"/>
      <c r="BA78" s="833"/>
      <c r="BB78" s="833"/>
      <c r="BC78" s="833"/>
      <c r="BD78" s="834"/>
      <c r="BE78" s="241"/>
      <c r="BF78" s="241"/>
      <c r="BG78" s="241"/>
      <c r="BH78" s="241"/>
      <c r="BI78" s="241"/>
      <c r="BJ78" s="230"/>
      <c r="BK78" s="230"/>
      <c r="BL78" s="230"/>
      <c r="BM78" s="230"/>
      <c r="BN78" s="230"/>
      <c r="BO78" s="241"/>
      <c r="BP78" s="241"/>
      <c r="BQ78" s="238">
        <v>72</v>
      </c>
      <c r="BR78" s="243"/>
      <c r="BS78" s="862"/>
      <c r="BT78" s="863"/>
      <c r="BU78" s="863"/>
      <c r="BV78" s="863"/>
      <c r="BW78" s="863"/>
      <c r="BX78" s="863"/>
      <c r="BY78" s="863"/>
      <c r="BZ78" s="863"/>
      <c r="CA78" s="863"/>
      <c r="CB78" s="863"/>
      <c r="CC78" s="863"/>
      <c r="CD78" s="863"/>
      <c r="CE78" s="863"/>
      <c r="CF78" s="863"/>
      <c r="CG78" s="868"/>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30"/>
    </row>
    <row r="79" spans="1:131" ht="26.25" customHeight="1">
      <c r="A79" s="238">
        <v>12</v>
      </c>
      <c r="B79" s="876"/>
      <c r="C79" s="877"/>
      <c r="D79" s="877"/>
      <c r="E79" s="877"/>
      <c r="F79" s="877"/>
      <c r="G79" s="877"/>
      <c r="H79" s="877"/>
      <c r="I79" s="877"/>
      <c r="J79" s="877"/>
      <c r="K79" s="877"/>
      <c r="L79" s="877"/>
      <c r="M79" s="877"/>
      <c r="N79" s="877"/>
      <c r="O79" s="877"/>
      <c r="P79" s="878"/>
      <c r="Q79" s="879"/>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3"/>
      <c r="BA79" s="833"/>
      <c r="BB79" s="833"/>
      <c r="BC79" s="833"/>
      <c r="BD79" s="834"/>
      <c r="BE79" s="241"/>
      <c r="BF79" s="241"/>
      <c r="BG79" s="241"/>
      <c r="BH79" s="241"/>
      <c r="BI79" s="241"/>
      <c r="BJ79" s="230"/>
      <c r="BK79" s="230"/>
      <c r="BL79" s="230"/>
      <c r="BM79" s="230"/>
      <c r="BN79" s="230"/>
      <c r="BO79" s="241"/>
      <c r="BP79" s="241"/>
      <c r="BQ79" s="238">
        <v>73</v>
      </c>
      <c r="BR79" s="243"/>
      <c r="BS79" s="862"/>
      <c r="BT79" s="863"/>
      <c r="BU79" s="863"/>
      <c r="BV79" s="863"/>
      <c r="BW79" s="863"/>
      <c r="BX79" s="863"/>
      <c r="BY79" s="863"/>
      <c r="BZ79" s="863"/>
      <c r="CA79" s="863"/>
      <c r="CB79" s="863"/>
      <c r="CC79" s="863"/>
      <c r="CD79" s="863"/>
      <c r="CE79" s="863"/>
      <c r="CF79" s="863"/>
      <c r="CG79" s="868"/>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30"/>
    </row>
    <row r="80" spans="1:131" ht="26.25" customHeight="1">
      <c r="A80" s="238">
        <v>13</v>
      </c>
      <c r="B80" s="876"/>
      <c r="C80" s="877"/>
      <c r="D80" s="877"/>
      <c r="E80" s="877"/>
      <c r="F80" s="877"/>
      <c r="G80" s="877"/>
      <c r="H80" s="877"/>
      <c r="I80" s="877"/>
      <c r="J80" s="877"/>
      <c r="K80" s="877"/>
      <c r="L80" s="877"/>
      <c r="M80" s="877"/>
      <c r="N80" s="877"/>
      <c r="O80" s="877"/>
      <c r="P80" s="878"/>
      <c r="Q80" s="879"/>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3"/>
      <c r="BA80" s="833"/>
      <c r="BB80" s="833"/>
      <c r="BC80" s="833"/>
      <c r="BD80" s="834"/>
      <c r="BE80" s="241"/>
      <c r="BF80" s="241"/>
      <c r="BG80" s="241"/>
      <c r="BH80" s="241"/>
      <c r="BI80" s="241"/>
      <c r="BJ80" s="241"/>
      <c r="BK80" s="241"/>
      <c r="BL80" s="241"/>
      <c r="BM80" s="241"/>
      <c r="BN80" s="241"/>
      <c r="BO80" s="241"/>
      <c r="BP80" s="241"/>
      <c r="BQ80" s="238">
        <v>74</v>
      </c>
      <c r="BR80" s="243"/>
      <c r="BS80" s="862"/>
      <c r="BT80" s="863"/>
      <c r="BU80" s="863"/>
      <c r="BV80" s="863"/>
      <c r="BW80" s="863"/>
      <c r="BX80" s="863"/>
      <c r="BY80" s="863"/>
      <c r="BZ80" s="863"/>
      <c r="CA80" s="863"/>
      <c r="CB80" s="863"/>
      <c r="CC80" s="863"/>
      <c r="CD80" s="863"/>
      <c r="CE80" s="863"/>
      <c r="CF80" s="863"/>
      <c r="CG80" s="868"/>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30"/>
    </row>
    <row r="81" spans="1:131" ht="26.25" customHeight="1">
      <c r="A81" s="238">
        <v>14</v>
      </c>
      <c r="B81" s="876"/>
      <c r="C81" s="877"/>
      <c r="D81" s="877"/>
      <c r="E81" s="877"/>
      <c r="F81" s="877"/>
      <c r="G81" s="877"/>
      <c r="H81" s="877"/>
      <c r="I81" s="877"/>
      <c r="J81" s="877"/>
      <c r="K81" s="877"/>
      <c r="L81" s="877"/>
      <c r="M81" s="877"/>
      <c r="N81" s="877"/>
      <c r="O81" s="877"/>
      <c r="P81" s="878"/>
      <c r="Q81" s="879"/>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3"/>
      <c r="BA81" s="833"/>
      <c r="BB81" s="833"/>
      <c r="BC81" s="833"/>
      <c r="BD81" s="834"/>
      <c r="BE81" s="241"/>
      <c r="BF81" s="241"/>
      <c r="BG81" s="241"/>
      <c r="BH81" s="241"/>
      <c r="BI81" s="241"/>
      <c r="BJ81" s="241"/>
      <c r="BK81" s="241"/>
      <c r="BL81" s="241"/>
      <c r="BM81" s="241"/>
      <c r="BN81" s="241"/>
      <c r="BO81" s="241"/>
      <c r="BP81" s="241"/>
      <c r="BQ81" s="238">
        <v>75</v>
      </c>
      <c r="BR81" s="243"/>
      <c r="BS81" s="862"/>
      <c r="BT81" s="863"/>
      <c r="BU81" s="863"/>
      <c r="BV81" s="863"/>
      <c r="BW81" s="863"/>
      <c r="BX81" s="863"/>
      <c r="BY81" s="863"/>
      <c r="BZ81" s="863"/>
      <c r="CA81" s="863"/>
      <c r="CB81" s="863"/>
      <c r="CC81" s="863"/>
      <c r="CD81" s="863"/>
      <c r="CE81" s="863"/>
      <c r="CF81" s="863"/>
      <c r="CG81" s="868"/>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30"/>
    </row>
    <row r="82" spans="1:131" ht="26.25" customHeight="1">
      <c r="A82" s="238">
        <v>15</v>
      </c>
      <c r="B82" s="876"/>
      <c r="C82" s="877"/>
      <c r="D82" s="877"/>
      <c r="E82" s="877"/>
      <c r="F82" s="877"/>
      <c r="G82" s="877"/>
      <c r="H82" s="877"/>
      <c r="I82" s="877"/>
      <c r="J82" s="877"/>
      <c r="K82" s="877"/>
      <c r="L82" s="877"/>
      <c r="M82" s="877"/>
      <c r="N82" s="877"/>
      <c r="O82" s="877"/>
      <c r="P82" s="878"/>
      <c r="Q82" s="879"/>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3"/>
      <c r="BA82" s="833"/>
      <c r="BB82" s="833"/>
      <c r="BC82" s="833"/>
      <c r="BD82" s="834"/>
      <c r="BE82" s="241"/>
      <c r="BF82" s="241"/>
      <c r="BG82" s="241"/>
      <c r="BH82" s="241"/>
      <c r="BI82" s="241"/>
      <c r="BJ82" s="241"/>
      <c r="BK82" s="241"/>
      <c r="BL82" s="241"/>
      <c r="BM82" s="241"/>
      <c r="BN82" s="241"/>
      <c r="BO82" s="241"/>
      <c r="BP82" s="241"/>
      <c r="BQ82" s="238">
        <v>76</v>
      </c>
      <c r="BR82" s="243"/>
      <c r="BS82" s="862"/>
      <c r="BT82" s="863"/>
      <c r="BU82" s="863"/>
      <c r="BV82" s="863"/>
      <c r="BW82" s="863"/>
      <c r="BX82" s="863"/>
      <c r="BY82" s="863"/>
      <c r="BZ82" s="863"/>
      <c r="CA82" s="863"/>
      <c r="CB82" s="863"/>
      <c r="CC82" s="863"/>
      <c r="CD82" s="863"/>
      <c r="CE82" s="863"/>
      <c r="CF82" s="863"/>
      <c r="CG82" s="868"/>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30"/>
    </row>
    <row r="83" spans="1:131" ht="26.25" customHeight="1">
      <c r="A83" s="238">
        <v>16</v>
      </c>
      <c r="B83" s="876"/>
      <c r="C83" s="877"/>
      <c r="D83" s="877"/>
      <c r="E83" s="877"/>
      <c r="F83" s="877"/>
      <c r="G83" s="877"/>
      <c r="H83" s="877"/>
      <c r="I83" s="877"/>
      <c r="J83" s="877"/>
      <c r="K83" s="877"/>
      <c r="L83" s="877"/>
      <c r="M83" s="877"/>
      <c r="N83" s="877"/>
      <c r="O83" s="877"/>
      <c r="P83" s="878"/>
      <c r="Q83" s="879"/>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3"/>
      <c r="BA83" s="833"/>
      <c r="BB83" s="833"/>
      <c r="BC83" s="833"/>
      <c r="BD83" s="834"/>
      <c r="BE83" s="241"/>
      <c r="BF83" s="241"/>
      <c r="BG83" s="241"/>
      <c r="BH83" s="241"/>
      <c r="BI83" s="241"/>
      <c r="BJ83" s="241"/>
      <c r="BK83" s="241"/>
      <c r="BL83" s="241"/>
      <c r="BM83" s="241"/>
      <c r="BN83" s="241"/>
      <c r="BO83" s="241"/>
      <c r="BP83" s="241"/>
      <c r="BQ83" s="238">
        <v>77</v>
      </c>
      <c r="BR83" s="243"/>
      <c r="BS83" s="862"/>
      <c r="BT83" s="863"/>
      <c r="BU83" s="863"/>
      <c r="BV83" s="863"/>
      <c r="BW83" s="863"/>
      <c r="BX83" s="863"/>
      <c r="BY83" s="863"/>
      <c r="BZ83" s="863"/>
      <c r="CA83" s="863"/>
      <c r="CB83" s="863"/>
      <c r="CC83" s="863"/>
      <c r="CD83" s="863"/>
      <c r="CE83" s="863"/>
      <c r="CF83" s="863"/>
      <c r="CG83" s="868"/>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30"/>
    </row>
    <row r="84" spans="1:131" ht="26.25" customHeight="1">
      <c r="A84" s="238">
        <v>17</v>
      </c>
      <c r="B84" s="876"/>
      <c r="C84" s="877"/>
      <c r="D84" s="877"/>
      <c r="E84" s="877"/>
      <c r="F84" s="877"/>
      <c r="G84" s="877"/>
      <c r="H84" s="877"/>
      <c r="I84" s="877"/>
      <c r="J84" s="877"/>
      <c r="K84" s="877"/>
      <c r="L84" s="877"/>
      <c r="M84" s="877"/>
      <c r="N84" s="877"/>
      <c r="O84" s="877"/>
      <c r="P84" s="878"/>
      <c r="Q84" s="879"/>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3"/>
      <c r="BA84" s="833"/>
      <c r="BB84" s="833"/>
      <c r="BC84" s="833"/>
      <c r="BD84" s="834"/>
      <c r="BE84" s="241"/>
      <c r="BF84" s="241"/>
      <c r="BG84" s="241"/>
      <c r="BH84" s="241"/>
      <c r="BI84" s="241"/>
      <c r="BJ84" s="241"/>
      <c r="BK84" s="241"/>
      <c r="BL84" s="241"/>
      <c r="BM84" s="241"/>
      <c r="BN84" s="241"/>
      <c r="BO84" s="241"/>
      <c r="BP84" s="241"/>
      <c r="BQ84" s="238">
        <v>78</v>
      </c>
      <c r="BR84" s="243"/>
      <c r="BS84" s="862"/>
      <c r="BT84" s="863"/>
      <c r="BU84" s="863"/>
      <c r="BV84" s="863"/>
      <c r="BW84" s="863"/>
      <c r="BX84" s="863"/>
      <c r="BY84" s="863"/>
      <c r="BZ84" s="863"/>
      <c r="CA84" s="863"/>
      <c r="CB84" s="863"/>
      <c r="CC84" s="863"/>
      <c r="CD84" s="863"/>
      <c r="CE84" s="863"/>
      <c r="CF84" s="863"/>
      <c r="CG84" s="868"/>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30"/>
    </row>
    <row r="85" spans="1:131" ht="26.25" customHeight="1">
      <c r="A85" s="238">
        <v>18</v>
      </c>
      <c r="B85" s="876"/>
      <c r="C85" s="877"/>
      <c r="D85" s="877"/>
      <c r="E85" s="877"/>
      <c r="F85" s="877"/>
      <c r="G85" s="877"/>
      <c r="H85" s="877"/>
      <c r="I85" s="877"/>
      <c r="J85" s="877"/>
      <c r="K85" s="877"/>
      <c r="L85" s="877"/>
      <c r="M85" s="877"/>
      <c r="N85" s="877"/>
      <c r="O85" s="877"/>
      <c r="P85" s="878"/>
      <c r="Q85" s="879"/>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3"/>
      <c r="BA85" s="833"/>
      <c r="BB85" s="833"/>
      <c r="BC85" s="833"/>
      <c r="BD85" s="834"/>
      <c r="BE85" s="241"/>
      <c r="BF85" s="241"/>
      <c r="BG85" s="241"/>
      <c r="BH85" s="241"/>
      <c r="BI85" s="241"/>
      <c r="BJ85" s="241"/>
      <c r="BK85" s="241"/>
      <c r="BL85" s="241"/>
      <c r="BM85" s="241"/>
      <c r="BN85" s="241"/>
      <c r="BO85" s="241"/>
      <c r="BP85" s="241"/>
      <c r="BQ85" s="238">
        <v>79</v>
      </c>
      <c r="BR85" s="243"/>
      <c r="BS85" s="862"/>
      <c r="BT85" s="863"/>
      <c r="BU85" s="863"/>
      <c r="BV85" s="863"/>
      <c r="BW85" s="863"/>
      <c r="BX85" s="863"/>
      <c r="BY85" s="863"/>
      <c r="BZ85" s="863"/>
      <c r="CA85" s="863"/>
      <c r="CB85" s="863"/>
      <c r="CC85" s="863"/>
      <c r="CD85" s="863"/>
      <c r="CE85" s="863"/>
      <c r="CF85" s="863"/>
      <c r="CG85" s="868"/>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30"/>
    </row>
    <row r="86" spans="1:131" ht="26.25" customHeight="1">
      <c r="A86" s="238">
        <v>19</v>
      </c>
      <c r="B86" s="876"/>
      <c r="C86" s="877"/>
      <c r="D86" s="877"/>
      <c r="E86" s="877"/>
      <c r="F86" s="877"/>
      <c r="G86" s="877"/>
      <c r="H86" s="877"/>
      <c r="I86" s="877"/>
      <c r="J86" s="877"/>
      <c r="K86" s="877"/>
      <c r="L86" s="877"/>
      <c r="M86" s="877"/>
      <c r="N86" s="877"/>
      <c r="O86" s="877"/>
      <c r="P86" s="878"/>
      <c r="Q86" s="879"/>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3"/>
      <c r="BA86" s="833"/>
      <c r="BB86" s="833"/>
      <c r="BC86" s="833"/>
      <c r="BD86" s="834"/>
      <c r="BE86" s="241"/>
      <c r="BF86" s="241"/>
      <c r="BG86" s="241"/>
      <c r="BH86" s="241"/>
      <c r="BI86" s="241"/>
      <c r="BJ86" s="241"/>
      <c r="BK86" s="241"/>
      <c r="BL86" s="241"/>
      <c r="BM86" s="241"/>
      <c r="BN86" s="241"/>
      <c r="BO86" s="241"/>
      <c r="BP86" s="241"/>
      <c r="BQ86" s="238">
        <v>80</v>
      </c>
      <c r="BR86" s="243"/>
      <c r="BS86" s="862"/>
      <c r="BT86" s="863"/>
      <c r="BU86" s="863"/>
      <c r="BV86" s="863"/>
      <c r="BW86" s="863"/>
      <c r="BX86" s="863"/>
      <c r="BY86" s="863"/>
      <c r="BZ86" s="863"/>
      <c r="CA86" s="863"/>
      <c r="CB86" s="863"/>
      <c r="CC86" s="863"/>
      <c r="CD86" s="863"/>
      <c r="CE86" s="863"/>
      <c r="CF86" s="863"/>
      <c r="CG86" s="868"/>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30"/>
    </row>
    <row r="87" spans="1:131" ht="26.25" customHeight="1">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62"/>
      <c r="BT87" s="863"/>
      <c r="BU87" s="863"/>
      <c r="BV87" s="863"/>
      <c r="BW87" s="863"/>
      <c r="BX87" s="863"/>
      <c r="BY87" s="863"/>
      <c r="BZ87" s="863"/>
      <c r="CA87" s="863"/>
      <c r="CB87" s="863"/>
      <c r="CC87" s="863"/>
      <c r="CD87" s="863"/>
      <c r="CE87" s="863"/>
      <c r="CF87" s="863"/>
      <c r="CG87" s="868"/>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30"/>
    </row>
    <row r="88" spans="1:131" ht="26.25" customHeight="1" thickBot="1">
      <c r="A88" s="240" t="s">
        <v>398</v>
      </c>
      <c r="B88" s="789" t="s">
        <v>429</v>
      </c>
      <c r="C88" s="790"/>
      <c r="D88" s="790"/>
      <c r="E88" s="790"/>
      <c r="F88" s="790"/>
      <c r="G88" s="790"/>
      <c r="H88" s="790"/>
      <c r="I88" s="790"/>
      <c r="J88" s="790"/>
      <c r="K88" s="790"/>
      <c r="L88" s="790"/>
      <c r="M88" s="790"/>
      <c r="N88" s="790"/>
      <c r="O88" s="790"/>
      <c r="P88" s="791"/>
      <c r="Q88" s="843"/>
      <c r="R88" s="844"/>
      <c r="S88" s="844"/>
      <c r="T88" s="844"/>
      <c r="U88" s="844"/>
      <c r="V88" s="844"/>
      <c r="W88" s="844"/>
      <c r="X88" s="844"/>
      <c r="Y88" s="844"/>
      <c r="Z88" s="844"/>
      <c r="AA88" s="844"/>
      <c r="AB88" s="844"/>
      <c r="AC88" s="844"/>
      <c r="AD88" s="844"/>
      <c r="AE88" s="844"/>
      <c r="AF88" s="847">
        <v>19784</v>
      </c>
      <c r="AG88" s="847"/>
      <c r="AH88" s="847"/>
      <c r="AI88" s="847"/>
      <c r="AJ88" s="847"/>
      <c r="AK88" s="844"/>
      <c r="AL88" s="844"/>
      <c r="AM88" s="844"/>
      <c r="AN88" s="844"/>
      <c r="AO88" s="844"/>
      <c r="AP88" s="847">
        <v>6819</v>
      </c>
      <c r="AQ88" s="847"/>
      <c r="AR88" s="847"/>
      <c r="AS88" s="847"/>
      <c r="AT88" s="847"/>
      <c r="AU88" s="847">
        <v>2296</v>
      </c>
      <c r="AV88" s="847"/>
      <c r="AW88" s="847"/>
      <c r="AX88" s="847"/>
      <c r="AY88" s="847"/>
      <c r="AZ88" s="852"/>
      <c r="BA88" s="852"/>
      <c r="BB88" s="852"/>
      <c r="BC88" s="852"/>
      <c r="BD88" s="853"/>
      <c r="BE88" s="241"/>
      <c r="BF88" s="241"/>
      <c r="BG88" s="241"/>
      <c r="BH88" s="241"/>
      <c r="BI88" s="241"/>
      <c r="BJ88" s="241"/>
      <c r="BK88" s="241"/>
      <c r="BL88" s="241"/>
      <c r="BM88" s="241"/>
      <c r="BN88" s="241"/>
      <c r="BO88" s="241"/>
      <c r="BP88" s="241"/>
      <c r="BQ88" s="238">
        <v>82</v>
      </c>
      <c r="BR88" s="243"/>
      <c r="BS88" s="862"/>
      <c r="BT88" s="863"/>
      <c r="BU88" s="863"/>
      <c r="BV88" s="863"/>
      <c r="BW88" s="863"/>
      <c r="BX88" s="863"/>
      <c r="BY88" s="863"/>
      <c r="BZ88" s="863"/>
      <c r="CA88" s="863"/>
      <c r="CB88" s="863"/>
      <c r="CC88" s="863"/>
      <c r="CD88" s="863"/>
      <c r="CE88" s="863"/>
      <c r="CF88" s="863"/>
      <c r="CG88" s="868"/>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2"/>
      <c r="BT89" s="863"/>
      <c r="BU89" s="863"/>
      <c r="BV89" s="863"/>
      <c r="BW89" s="863"/>
      <c r="BX89" s="863"/>
      <c r="BY89" s="863"/>
      <c r="BZ89" s="863"/>
      <c r="CA89" s="863"/>
      <c r="CB89" s="863"/>
      <c r="CC89" s="863"/>
      <c r="CD89" s="863"/>
      <c r="CE89" s="863"/>
      <c r="CF89" s="863"/>
      <c r="CG89" s="868"/>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2"/>
      <c r="BT90" s="863"/>
      <c r="BU90" s="863"/>
      <c r="BV90" s="863"/>
      <c r="BW90" s="863"/>
      <c r="BX90" s="863"/>
      <c r="BY90" s="863"/>
      <c r="BZ90" s="863"/>
      <c r="CA90" s="863"/>
      <c r="CB90" s="863"/>
      <c r="CC90" s="863"/>
      <c r="CD90" s="863"/>
      <c r="CE90" s="863"/>
      <c r="CF90" s="863"/>
      <c r="CG90" s="868"/>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2"/>
      <c r="BT91" s="863"/>
      <c r="BU91" s="863"/>
      <c r="BV91" s="863"/>
      <c r="BW91" s="863"/>
      <c r="BX91" s="863"/>
      <c r="BY91" s="863"/>
      <c r="BZ91" s="863"/>
      <c r="CA91" s="863"/>
      <c r="CB91" s="863"/>
      <c r="CC91" s="863"/>
      <c r="CD91" s="863"/>
      <c r="CE91" s="863"/>
      <c r="CF91" s="863"/>
      <c r="CG91" s="868"/>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2"/>
      <c r="BT92" s="863"/>
      <c r="BU92" s="863"/>
      <c r="BV92" s="863"/>
      <c r="BW92" s="863"/>
      <c r="BX92" s="863"/>
      <c r="BY92" s="863"/>
      <c r="BZ92" s="863"/>
      <c r="CA92" s="863"/>
      <c r="CB92" s="863"/>
      <c r="CC92" s="863"/>
      <c r="CD92" s="863"/>
      <c r="CE92" s="863"/>
      <c r="CF92" s="863"/>
      <c r="CG92" s="868"/>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2"/>
      <c r="BT93" s="863"/>
      <c r="BU93" s="863"/>
      <c r="BV93" s="863"/>
      <c r="BW93" s="863"/>
      <c r="BX93" s="863"/>
      <c r="BY93" s="863"/>
      <c r="BZ93" s="863"/>
      <c r="CA93" s="863"/>
      <c r="CB93" s="863"/>
      <c r="CC93" s="863"/>
      <c r="CD93" s="863"/>
      <c r="CE93" s="863"/>
      <c r="CF93" s="863"/>
      <c r="CG93" s="868"/>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2"/>
      <c r="BT94" s="863"/>
      <c r="BU94" s="863"/>
      <c r="BV94" s="863"/>
      <c r="BW94" s="863"/>
      <c r="BX94" s="863"/>
      <c r="BY94" s="863"/>
      <c r="BZ94" s="863"/>
      <c r="CA94" s="863"/>
      <c r="CB94" s="863"/>
      <c r="CC94" s="863"/>
      <c r="CD94" s="863"/>
      <c r="CE94" s="863"/>
      <c r="CF94" s="863"/>
      <c r="CG94" s="868"/>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2"/>
      <c r="BT95" s="863"/>
      <c r="BU95" s="863"/>
      <c r="BV95" s="863"/>
      <c r="BW95" s="863"/>
      <c r="BX95" s="863"/>
      <c r="BY95" s="863"/>
      <c r="BZ95" s="863"/>
      <c r="CA95" s="863"/>
      <c r="CB95" s="863"/>
      <c r="CC95" s="863"/>
      <c r="CD95" s="863"/>
      <c r="CE95" s="863"/>
      <c r="CF95" s="863"/>
      <c r="CG95" s="868"/>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2"/>
      <c r="BT96" s="863"/>
      <c r="BU96" s="863"/>
      <c r="BV96" s="863"/>
      <c r="BW96" s="863"/>
      <c r="BX96" s="863"/>
      <c r="BY96" s="863"/>
      <c r="BZ96" s="863"/>
      <c r="CA96" s="863"/>
      <c r="CB96" s="863"/>
      <c r="CC96" s="863"/>
      <c r="CD96" s="863"/>
      <c r="CE96" s="863"/>
      <c r="CF96" s="863"/>
      <c r="CG96" s="868"/>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2"/>
      <c r="BT97" s="863"/>
      <c r="BU97" s="863"/>
      <c r="BV97" s="863"/>
      <c r="BW97" s="863"/>
      <c r="BX97" s="863"/>
      <c r="BY97" s="863"/>
      <c r="BZ97" s="863"/>
      <c r="CA97" s="863"/>
      <c r="CB97" s="863"/>
      <c r="CC97" s="863"/>
      <c r="CD97" s="863"/>
      <c r="CE97" s="863"/>
      <c r="CF97" s="863"/>
      <c r="CG97" s="868"/>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2"/>
      <c r="BT98" s="863"/>
      <c r="BU98" s="863"/>
      <c r="BV98" s="863"/>
      <c r="BW98" s="863"/>
      <c r="BX98" s="863"/>
      <c r="BY98" s="863"/>
      <c r="BZ98" s="863"/>
      <c r="CA98" s="863"/>
      <c r="CB98" s="863"/>
      <c r="CC98" s="863"/>
      <c r="CD98" s="863"/>
      <c r="CE98" s="863"/>
      <c r="CF98" s="863"/>
      <c r="CG98" s="868"/>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2"/>
      <c r="BT99" s="863"/>
      <c r="BU99" s="863"/>
      <c r="BV99" s="863"/>
      <c r="BW99" s="863"/>
      <c r="BX99" s="863"/>
      <c r="BY99" s="863"/>
      <c r="BZ99" s="863"/>
      <c r="CA99" s="863"/>
      <c r="CB99" s="863"/>
      <c r="CC99" s="863"/>
      <c r="CD99" s="863"/>
      <c r="CE99" s="863"/>
      <c r="CF99" s="863"/>
      <c r="CG99" s="868"/>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2"/>
      <c r="BT100" s="863"/>
      <c r="BU100" s="863"/>
      <c r="BV100" s="863"/>
      <c r="BW100" s="863"/>
      <c r="BX100" s="863"/>
      <c r="BY100" s="863"/>
      <c r="BZ100" s="863"/>
      <c r="CA100" s="863"/>
      <c r="CB100" s="863"/>
      <c r="CC100" s="863"/>
      <c r="CD100" s="863"/>
      <c r="CE100" s="863"/>
      <c r="CF100" s="863"/>
      <c r="CG100" s="868"/>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2"/>
      <c r="BT101" s="863"/>
      <c r="BU101" s="863"/>
      <c r="BV101" s="863"/>
      <c r="BW101" s="863"/>
      <c r="BX101" s="863"/>
      <c r="BY101" s="863"/>
      <c r="BZ101" s="863"/>
      <c r="CA101" s="863"/>
      <c r="CB101" s="863"/>
      <c r="CC101" s="863"/>
      <c r="CD101" s="863"/>
      <c r="CE101" s="863"/>
      <c r="CF101" s="863"/>
      <c r="CG101" s="868"/>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430</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10</v>
      </c>
      <c r="CS102" s="855"/>
      <c r="CT102" s="855"/>
      <c r="CU102" s="855"/>
      <c r="CV102" s="894"/>
      <c r="CW102" s="893" t="s">
        <v>610</v>
      </c>
      <c r="CX102" s="855"/>
      <c r="CY102" s="855"/>
      <c r="CZ102" s="855"/>
      <c r="DA102" s="894"/>
      <c r="DB102" s="893" t="s">
        <v>610</v>
      </c>
      <c r="DC102" s="855"/>
      <c r="DD102" s="855"/>
      <c r="DE102" s="855"/>
      <c r="DF102" s="894"/>
      <c r="DG102" s="893" t="s">
        <v>610</v>
      </c>
      <c r="DH102" s="855"/>
      <c r="DI102" s="855"/>
      <c r="DJ102" s="855"/>
      <c r="DK102" s="894"/>
      <c r="DL102" s="893" t="s">
        <v>610</v>
      </c>
      <c r="DM102" s="855"/>
      <c r="DN102" s="855"/>
      <c r="DO102" s="855"/>
      <c r="DP102" s="894"/>
      <c r="DQ102" s="893" t="s">
        <v>610</v>
      </c>
      <c r="DR102" s="855"/>
      <c r="DS102" s="855"/>
      <c r="DT102" s="855"/>
      <c r="DU102" s="894"/>
      <c r="DV102" s="789"/>
      <c r="DW102" s="790"/>
      <c r="DX102" s="790"/>
      <c r="DY102" s="790"/>
      <c r="DZ102" s="917"/>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431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432</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20" t="s">
        <v>435</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436</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c r="A109" s="91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438</v>
      </c>
      <c r="AB109" s="896"/>
      <c r="AC109" s="896"/>
      <c r="AD109" s="896"/>
      <c r="AE109" s="897"/>
      <c r="AF109" s="895" t="s">
        <v>439</v>
      </c>
      <c r="AG109" s="896"/>
      <c r="AH109" s="896"/>
      <c r="AI109" s="896"/>
      <c r="AJ109" s="897"/>
      <c r="AK109" s="895" t="s">
        <v>312</v>
      </c>
      <c r="AL109" s="896"/>
      <c r="AM109" s="896"/>
      <c r="AN109" s="896"/>
      <c r="AO109" s="897"/>
      <c r="AP109" s="895" t="s">
        <v>440</v>
      </c>
      <c r="AQ109" s="896"/>
      <c r="AR109" s="896"/>
      <c r="AS109" s="896"/>
      <c r="AT109" s="898"/>
      <c r="AU109" s="91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438</v>
      </c>
      <c r="BR109" s="896"/>
      <c r="BS109" s="896"/>
      <c r="BT109" s="896"/>
      <c r="BU109" s="897"/>
      <c r="BV109" s="895" t="s">
        <v>439</v>
      </c>
      <c r="BW109" s="896"/>
      <c r="BX109" s="896"/>
      <c r="BY109" s="896"/>
      <c r="BZ109" s="897"/>
      <c r="CA109" s="895" t="s">
        <v>312</v>
      </c>
      <c r="CB109" s="896"/>
      <c r="CC109" s="896"/>
      <c r="CD109" s="896"/>
      <c r="CE109" s="897"/>
      <c r="CF109" s="916" t="s">
        <v>440</v>
      </c>
      <c r="CG109" s="916"/>
      <c r="CH109" s="916"/>
      <c r="CI109" s="916"/>
      <c r="CJ109" s="916"/>
      <c r="CK109" s="895"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438</v>
      </c>
      <c r="DH109" s="896"/>
      <c r="DI109" s="896"/>
      <c r="DJ109" s="896"/>
      <c r="DK109" s="897"/>
      <c r="DL109" s="895" t="s">
        <v>439</v>
      </c>
      <c r="DM109" s="896"/>
      <c r="DN109" s="896"/>
      <c r="DO109" s="896"/>
      <c r="DP109" s="897"/>
      <c r="DQ109" s="895" t="s">
        <v>312</v>
      </c>
      <c r="DR109" s="896"/>
      <c r="DS109" s="896"/>
      <c r="DT109" s="896"/>
      <c r="DU109" s="897"/>
      <c r="DV109" s="895" t="s">
        <v>440</v>
      </c>
      <c r="DW109" s="896"/>
      <c r="DX109" s="896"/>
      <c r="DY109" s="896"/>
      <c r="DZ109" s="898"/>
    </row>
    <row r="110" spans="1:131" s="230" customFormat="1" ht="26.25" customHeight="1">
      <c r="A110" s="899" t="s">
        <v>442</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2694605</v>
      </c>
      <c r="AB110" s="903"/>
      <c r="AC110" s="903"/>
      <c r="AD110" s="903"/>
      <c r="AE110" s="904"/>
      <c r="AF110" s="905">
        <v>2802661</v>
      </c>
      <c r="AG110" s="903"/>
      <c r="AH110" s="903"/>
      <c r="AI110" s="903"/>
      <c r="AJ110" s="904"/>
      <c r="AK110" s="905">
        <v>2771793</v>
      </c>
      <c r="AL110" s="903"/>
      <c r="AM110" s="903"/>
      <c r="AN110" s="903"/>
      <c r="AO110" s="904"/>
      <c r="AP110" s="906">
        <v>14</v>
      </c>
      <c r="AQ110" s="907"/>
      <c r="AR110" s="907"/>
      <c r="AS110" s="907"/>
      <c r="AT110" s="908"/>
      <c r="AU110" s="909" t="s">
        <v>77</v>
      </c>
      <c r="AV110" s="910"/>
      <c r="AW110" s="910"/>
      <c r="AX110" s="910"/>
      <c r="AY110" s="910"/>
      <c r="AZ110" s="932" t="s">
        <v>443</v>
      </c>
      <c r="BA110" s="900"/>
      <c r="BB110" s="900"/>
      <c r="BC110" s="900"/>
      <c r="BD110" s="900"/>
      <c r="BE110" s="900"/>
      <c r="BF110" s="900"/>
      <c r="BG110" s="900"/>
      <c r="BH110" s="900"/>
      <c r="BI110" s="900"/>
      <c r="BJ110" s="900"/>
      <c r="BK110" s="900"/>
      <c r="BL110" s="900"/>
      <c r="BM110" s="900"/>
      <c r="BN110" s="900"/>
      <c r="BO110" s="900"/>
      <c r="BP110" s="901"/>
      <c r="BQ110" s="933">
        <v>24474292</v>
      </c>
      <c r="BR110" s="934"/>
      <c r="BS110" s="934"/>
      <c r="BT110" s="934"/>
      <c r="BU110" s="934"/>
      <c r="BV110" s="934">
        <v>24319949</v>
      </c>
      <c r="BW110" s="934"/>
      <c r="BX110" s="934"/>
      <c r="BY110" s="934"/>
      <c r="BZ110" s="934"/>
      <c r="CA110" s="934">
        <v>24766479</v>
      </c>
      <c r="CB110" s="934"/>
      <c r="CC110" s="934"/>
      <c r="CD110" s="934"/>
      <c r="CE110" s="934"/>
      <c r="CF110" s="947">
        <v>125.2</v>
      </c>
      <c r="CG110" s="948"/>
      <c r="CH110" s="948"/>
      <c r="CI110" s="948"/>
      <c r="CJ110" s="948"/>
      <c r="CK110" s="949" t="s">
        <v>444</v>
      </c>
      <c r="CL110" s="950"/>
      <c r="CM110" s="932" t="s">
        <v>445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v>58832</v>
      </c>
      <c r="DH110" s="934"/>
      <c r="DI110" s="934"/>
      <c r="DJ110" s="934"/>
      <c r="DK110" s="934"/>
      <c r="DL110" s="934">
        <v>29432</v>
      </c>
      <c r="DM110" s="934"/>
      <c r="DN110" s="934"/>
      <c r="DO110" s="934"/>
      <c r="DP110" s="934"/>
      <c r="DQ110" s="934" t="s">
        <v>446</v>
      </c>
      <c r="DR110" s="934"/>
      <c r="DS110" s="934"/>
      <c r="DT110" s="934"/>
      <c r="DU110" s="934"/>
      <c r="DV110" s="935" t="s">
        <v>140</v>
      </c>
      <c r="DW110" s="935"/>
      <c r="DX110" s="935"/>
      <c r="DY110" s="935"/>
      <c r="DZ110" s="936"/>
    </row>
    <row r="111" spans="1:131" s="230" customFormat="1" ht="26.25" customHeight="1">
      <c r="A111" s="937" t="s">
        <v>447</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448</v>
      </c>
      <c r="AB111" s="941"/>
      <c r="AC111" s="941"/>
      <c r="AD111" s="941"/>
      <c r="AE111" s="942"/>
      <c r="AF111" s="943" t="s">
        <v>449</v>
      </c>
      <c r="AG111" s="941"/>
      <c r="AH111" s="941"/>
      <c r="AI111" s="941"/>
      <c r="AJ111" s="942"/>
      <c r="AK111" s="943" t="s">
        <v>450</v>
      </c>
      <c r="AL111" s="941"/>
      <c r="AM111" s="941"/>
      <c r="AN111" s="941"/>
      <c r="AO111" s="942"/>
      <c r="AP111" s="944" t="s">
        <v>451</v>
      </c>
      <c r="AQ111" s="945"/>
      <c r="AR111" s="945"/>
      <c r="AS111" s="945"/>
      <c r="AT111" s="946"/>
      <c r="AU111" s="911"/>
      <c r="AV111" s="912"/>
      <c r="AW111" s="912"/>
      <c r="AX111" s="912"/>
      <c r="AY111" s="912"/>
      <c r="AZ111" s="925" t="s">
        <v>452</v>
      </c>
      <c r="BA111" s="926"/>
      <c r="BB111" s="926"/>
      <c r="BC111" s="926"/>
      <c r="BD111" s="926"/>
      <c r="BE111" s="926"/>
      <c r="BF111" s="926"/>
      <c r="BG111" s="926"/>
      <c r="BH111" s="926"/>
      <c r="BI111" s="926"/>
      <c r="BJ111" s="926"/>
      <c r="BK111" s="926"/>
      <c r="BL111" s="926"/>
      <c r="BM111" s="926"/>
      <c r="BN111" s="926"/>
      <c r="BO111" s="926"/>
      <c r="BP111" s="927"/>
      <c r="BQ111" s="928">
        <v>58832</v>
      </c>
      <c r="BR111" s="929"/>
      <c r="BS111" s="929"/>
      <c r="BT111" s="929"/>
      <c r="BU111" s="929"/>
      <c r="BV111" s="929">
        <v>29432</v>
      </c>
      <c r="BW111" s="929"/>
      <c r="BX111" s="929"/>
      <c r="BY111" s="929"/>
      <c r="BZ111" s="929"/>
      <c r="CA111" s="929" t="s">
        <v>453</v>
      </c>
      <c r="CB111" s="929"/>
      <c r="CC111" s="929"/>
      <c r="CD111" s="929"/>
      <c r="CE111" s="929"/>
      <c r="CF111" s="923" t="s">
        <v>454</v>
      </c>
      <c r="CG111" s="924"/>
      <c r="CH111" s="924"/>
      <c r="CI111" s="924"/>
      <c r="CJ111" s="924"/>
      <c r="CK111" s="951"/>
      <c r="CL111" s="952"/>
      <c r="CM111" s="925" t="s">
        <v>455</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454</v>
      </c>
      <c r="DH111" s="929"/>
      <c r="DI111" s="929"/>
      <c r="DJ111" s="929"/>
      <c r="DK111" s="929"/>
      <c r="DL111" s="929" t="s">
        <v>140</v>
      </c>
      <c r="DM111" s="929"/>
      <c r="DN111" s="929"/>
      <c r="DO111" s="929"/>
      <c r="DP111" s="929"/>
      <c r="DQ111" s="929" t="s">
        <v>456</v>
      </c>
      <c r="DR111" s="929"/>
      <c r="DS111" s="929"/>
      <c r="DT111" s="929"/>
      <c r="DU111" s="929"/>
      <c r="DV111" s="930" t="s">
        <v>457</v>
      </c>
      <c r="DW111" s="930"/>
      <c r="DX111" s="930"/>
      <c r="DY111" s="930"/>
      <c r="DZ111" s="931"/>
    </row>
    <row r="112" spans="1:131" s="230" customFormat="1" ht="26.25" customHeight="1">
      <c r="A112" s="955" t="s">
        <v>458</v>
      </c>
      <c r="B112" s="956"/>
      <c r="C112" s="926" t="s">
        <v>459</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448</v>
      </c>
      <c r="AB112" s="962"/>
      <c r="AC112" s="962"/>
      <c r="AD112" s="962"/>
      <c r="AE112" s="963"/>
      <c r="AF112" s="964" t="s">
        <v>460</v>
      </c>
      <c r="AG112" s="962"/>
      <c r="AH112" s="962"/>
      <c r="AI112" s="962"/>
      <c r="AJ112" s="963"/>
      <c r="AK112" s="964" t="s">
        <v>140</v>
      </c>
      <c r="AL112" s="962"/>
      <c r="AM112" s="962"/>
      <c r="AN112" s="962"/>
      <c r="AO112" s="963"/>
      <c r="AP112" s="965" t="s">
        <v>456</v>
      </c>
      <c r="AQ112" s="966"/>
      <c r="AR112" s="966"/>
      <c r="AS112" s="966"/>
      <c r="AT112" s="967"/>
      <c r="AU112" s="911"/>
      <c r="AV112" s="912"/>
      <c r="AW112" s="912"/>
      <c r="AX112" s="912"/>
      <c r="AY112" s="912"/>
      <c r="AZ112" s="925" t="s">
        <v>461</v>
      </c>
      <c r="BA112" s="926"/>
      <c r="BB112" s="926"/>
      <c r="BC112" s="926"/>
      <c r="BD112" s="926"/>
      <c r="BE112" s="926"/>
      <c r="BF112" s="926"/>
      <c r="BG112" s="926"/>
      <c r="BH112" s="926"/>
      <c r="BI112" s="926"/>
      <c r="BJ112" s="926"/>
      <c r="BK112" s="926"/>
      <c r="BL112" s="926"/>
      <c r="BM112" s="926"/>
      <c r="BN112" s="926"/>
      <c r="BO112" s="926"/>
      <c r="BP112" s="927"/>
      <c r="BQ112" s="928">
        <v>2991018</v>
      </c>
      <c r="BR112" s="929"/>
      <c r="BS112" s="929"/>
      <c r="BT112" s="929"/>
      <c r="BU112" s="929"/>
      <c r="BV112" s="929">
        <v>2851464</v>
      </c>
      <c r="BW112" s="929"/>
      <c r="BX112" s="929"/>
      <c r="BY112" s="929"/>
      <c r="BZ112" s="929"/>
      <c r="CA112" s="929">
        <v>2809424</v>
      </c>
      <c r="CB112" s="929"/>
      <c r="CC112" s="929"/>
      <c r="CD112" s="929"/>
      <c r="CE112" s="929"/>
      <c r="CF112" s="923">
        <v>14.2</v>
      </c>
      <c r="CG112" s="924"/>
      <c r="CH112" s="924"/>
      <c r="CI112" s="924"/>
      <c r="CJ112" s="924"/>
      <c r="CK112" s="951"/>
      <c r="CL112" s="952"/>
      <c r="CM112" s="925" t="s">
        <v>462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463</v>
      </c>
      <c r="DH112" s="929"/>
      <c r="DI112" s="929"/>
      <c r="DJ112" s="929"/>
      <c r="DK112" s="929"/>
      <c r="DL112" s="929" t="s">
        <v>464</v>
      </c>
      <c r="DM112" s="929"/>
      <c r="DN112" s="929"/>
      <c r="DO112" s="929"/>
      <c r="DP112" s="929"/>
      <c r="DQ112" s="929" t="s">
        <v>140</v>
      </c>
      <c r="DR112" s="929"/>
      <c r="DS112" s="929"/>
      <c r="DT112" s="929"/>
      <c r="DU112" s="929"/>
      <c r="DV112" s="930" t="s">
        <v>140</v>
      </c>
      <c r="DW112" s="930"/>
      <c r="DX112" s="930"/>
      <c r="DY112" s="930"/>
      <c r="DZ112" s="931"/>
    </row>
    <row r="113" spans="1:130" s="230" customFormat="1" ht="26.25" customHeight="1">
      <c r="A113" s="957"/>
      <c r="B113" s="958"/>
      <c r="C113" s="926" t="s">
        <v>465</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338163</v>
      </c>
      <c r="AB113" s="941"/>
      <c r="AC113" s="941"/>
      <c r="AD113" s="941"/>
      <c r="AE113" s="942"/>
      <c r="AF113" s="943">
        <v>287920</v>
      </c>
      <c r="AG113" s="941"/>
      <c r="AH113" s="941"/>
      <c r="AI113" s="941"/>
      <c r="AJ113" s="942"/>
      <c r="AK113" s="943">
        <v>284544</v>
      </c>
      <c r="AL113" s="941"/>
      <c r="AM113" s="941"/>
      <c r="AN113" s="941"/>
      <c r="AO113" s="942"/>
      <c r="AP113" s="944">
        <v>1.4</v>
      </c>
      <c r="AQ113" s="945"/>
      <c r="AR113" s="945"/>
      <c r="AS113" s="945"/>
      <c r="AT113" s="946"/>
      <c r="AU113" s="911"/>
      <c r="AV113" s="912"/>
      <c r="AW113" s="912"/>
      <c r="AX113" s="912"/>
      <c r="AY113" s="912"/>
      <c r="AZ113" s="925" t="s">
        <v>466</v>
      </c>
      <c r="BA113" s="926"/>
      <c r="BB113" s="926"/>
      <c r="BC113" s="926"/>
      <c r="BD113" s="926"/>
      <c r="BE113" s="926"/>
      <c r="BF113" s="926"/>
      <c r="BG113" s="926"/>
      <c r="BH113" s="926"/>
      <c r="BI113" s="926"/>
      <c r="BJ113" s="926"/>
      <c r="BK113" s="926"/>
      <c r="BL113" s="926"/>
      <c r="BM113" s="926"/>
      <c r="BN113" s="926"/>
      <c r="BO113" s="926"/>
      <c r="BP113" s="927"/>
      <c r="BQ113" s="928">
        <v>1599804</v>
      </c>
      <c r="BR113" s="929"/>
      <c r="BS113" s="929"/>
      <c r="BT113" s="929"/>
      <c r="BU113" s="929"/>
      <c r="BV113" s="929">
        <v>1849460</v>
      </c>
      <c r="BW113" s="929"/>
      <c r="BX113" s="929"/>
      <c r="BY113" s="929"/>
      <c r="BZ113" s="929"/>
      <c r="CA113" s="929">
        <v>2296191</v>
      </c>
      <c r="CB113" s="929"/>
      <c r="CC113" s="929"/>
      <c r="CD113" s="929"/>
      <c r="CE113" s="929"/>
      <c r="CF113" s="923">
        <v>11.6</v>
      </c>
      <c r="CG113" s="924"/>
      <c r="CH113" s="924"/>
      <c r="CI113" s="924"/>
      <c r="CJ113" s="924"/>
      <c r="CK113" s="951"/>
      <c r="CL113" s="952"/>
      <c r="CM113" s="925" t="s">
        <v>467</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468</v>
      </c>
      <c r="DH113" s="962"/>
      <c r="DI113" s="962"/>
      <c r="DJ113" s="962"/>
      <c r="DK113" s="963"/>
      <c r="DL113" s="964" t="s">
        <v>140</v>
      </c>
      <c r="DM113" s="962"/>
      <c r="DN113" s="962"/>
      <c r="DO113" s="962"/>
      <c r="DP113" s="963"/>
      <c r="DQ113" s="964" t="s">
        <v>456</v>
      </c>
      <c r="DR113" s="962"/>
      <c r="DS113" s="962"/>
      <c r="DT113" s="962"/>
      <c r="DU113" s="963"/>
      <c r="DV113" s="965" t="s">
        <v>464</v>
      </c>
      <c r="DW113" s="966"/>
      <c r="DX113" s="966"/>
      <c r="DY113" s="966"/>
      <c r="DZ113" s="967"/>
    </row>
    <row r="114" spans="1:130" s="230" customFormat="1" ht="26.25" customHeight="1">
      <c r="A114" s="957"/>
      <c r="B114" s="958"/>
      <c r="C114" s="926" t="s">
        <v>469</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225786</v>
      </c>
      <c r="AB114" s="962"/>
      <c r="AC114" s="962"/>
      <c r="AD114" s="962"/>
      <c r="AE114" s="963"/>
      <c r="AF114" s="964">
        <v>239370</v>
      </c>
      <c r="AG114" s="962"/>
      <c r="AH114" s="962"/>
      <c r="AI114" s="962"/>
      <c r="AJ114" s="963"/>
      <c r="AK114" s="964">
        <v>189521</v>
      </c>
      <c r="AL114" s="962"/>
      <c r="AM114" s="962"/>
      <c r="AN114" s="962"/>
      <c r="AO114" s="963"/>
      <c r="AP114" s="965">
        <v>1</v>
      </c>
      <c r="AQ114" s="966"/>
      <c r="AR114" s="966"/>
      <c r="AS114" s="966"/>
      <c r="AT114" s="967"/>
      <c r="AU114" s="911"/>
      <c r="AV114" s="912"/>
      <c r="AW114" s="912"/>
      <c r="AX114" s="912"/>
      <c r="AY114" s="912"/>
      <c r="AZ114" s="925" t="s">
        <v>470</v>
      </c>
      <c r="BA114" s="926"/>
      <c r="BB114" s="926"/>
      <c r="BC114" s="926"/>
      <c r="BD114" s="926"/>
      <c r="BE114" s="926"/>
      <c r="BF114" s="926"/>
      <c r="BG114" s="926"/>
      <c r="BH114" s="926"/>
      <c r="BI114" s="926"/>
      <c r="BJ114" s="926"/>
      <c r="BK114" s="926"/>
      <c r="BL114" s="926"/>
      <c r="BM114" s="926"/>
      <c r="BN114" s="926"/>
      <c r="BO114" s="926"/>
      <c r="BP114" s="927"/>
      <c r="BQ114" s="928">
        <v>3130102</v>
      </c>
      <c r="BR114" s="929"/>
      <c r="BS114" s="929"/>
      <c r="BT114" s="929"/>
      <c r="BU114" s="929"/>
      <c r="BV114" s="929">
        <v>3078581</v>
      </c>
      <c r="BW114" s="929"/>
      <c r="BX114" s="929"/>
      <c r="BY114" s="929"/>
      <c r="BZ114" s="929"/>
      <c r="CA114" s="929">
        <v>3098237</v>
      </c>
      <c r="CB114" s="929"/>
      <c r="CC114" s="929"/>
      <c r="CD114" s="929"/>
      <c r="CE114" s="929"/>
      <c r="CF114" s="923">
        <v>15.7</v>
      </c>
      <c r="CG114" s="924"/>
      <c r="CH114" s="924"/>
      <c r="CI114" s="924"/>
      <c r="CJ114" s="924"/>
      <c r="CK114" s="951"/>
      <c r="CL114" s="952"/>
      <c r="CM114" s="925" t="s">
        <v>471</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140</v>
      </c>
      <c r="DH114" s="962"/>
      <c r="DI114" s="962"/>
      <c r="DJ114" s="962"/>
      <c r="DK114" s="963"/>
      <c r="DL114" s="964" t="s">
        <v>449</v>
      </c>
      <c r="DM114" s="962"/>
      <c r="DN114" s="962"/>
      <c r="DO114" s="962"/>
      <c r="DP114" s="963"/>
      <c r="DQ114" s="964" t="s">
        <v>454</v>
      </c>
      <c r="DR114" s="962"/>
      <c r="DS114" s="962"/>
      <c r="DT114" s="962"/>
      <c r="DU114" s="963"/>
      <c r="DV114" s="965" t="s">
        <v>450</v>
      </c>
      <c r="DW114" s="966"/>
      <c r="DX114" s="966"/>
      <c r="DY114" s="966"/>
      <c r="DZ114" s="967"/>
    </row>
    <row r="115" spans="1:130" s="230" customFormat="1" ht="26.25" customHeight="1">
      <c r="A115" s="957"/>
      <c r="B115" s="958"/>
      <c r="C115" s="926" t="s">
        <v>472</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36124</v>
      </c>
      <c r="AB115" s="941"/>
      <c r="AC115" s="941"/>
      <c r="AD115" s="941"/>
      <c r="AE115" s="942"/>
      <c r="AF115" s="943">
        <v>48878</v>
      </c>
      <c r="AG115" s="941"/>
      <c r="AH115" s="941"/>
      <c r="AI115" s="941"/>
      <c r="AJ115" s="942"/>
      <c r="AK115" s="943">
        <v>36202</v>
      </c>
      <c r="AL115" s="941"/>
      <c r="AM115" s="941"/>
      <c r="AN115" s="941"/>
      <c r="AO115" s="942"/>
      <c r="AP115" s="944">
        <v>0.2</v>
      </c>
      <c r="AQ115" s="945"/>
      <c r="AR115" s="945"/>
      <c r="AS115" s="945"/>
      <c r="AT115" s="946"/>
      <c r="AU115" s="911"/>
      <c r="AV115" s="912"/>
      <c r="AW115" s="912"/>
      <c r="AX115" s="912"/>
      <c r="AY115" s="912"/>
      <c r="AZ115" s="925" t="s">
        <v>473</v>
      </c>
      <c r="BA115" s="926"/>
      <c r="BB115" s="926"/>
      <c r="BC115" s="926"/>
      <c r="BD115" s="926"/>
      <c r="BE115" s="926"/>
      <c r="BF115" s="926"/>
      <c r="BG115" s="926"/>
      <c r="BH115" s="926"/>
      <c r="BI115" s="926"/>
      <c r="BJ115" s="926"/>
      <c r="BK115" s="926"/>
      <c r="BL115" s="926"/>
      <c r="BM115" s="926"/>
      <c r="BN115" s="926"/>
      <c r="BO115" s="926"/>
      <c r="BP115" s="927"/>
      <c r="BQ115" s="928" t="s">
        <v>450</v>
      </c>
      <c r="BR115" s="929"/>
      <c r="BS115" s="929"/>
      <c r="BT115" s="929"/>
      <c r="BU115" s="929"/>
      <c r="BV115" s="929" t="s">
        <v>457</v>
      </c>
      <c r="BW115" s="929"/>
      <c r="BX115" s="929"/>
      <c r="BY115" s="929"/>
      <c r="BZ115" s="929"/>
      <c r="CA115" s="929" t="s">
        <v>456</v>
      </c>
      <c r="CB115" s="929"/>
      <c r="CC115" s="929"/>
      <c r="CD115" s="929"/>
      <c r="CE115" s="929"/>
      <c r="CF115" s="923" t="s">
        <v>474</v>
      </c>
      <c r="CG115" s="924"/>
      <c r="CH115" s="924"/>
      <c r="CI115" s="924"/>
      <c r="CJ115" s="924"/>
      <c r="CK115" s="951"/>
      <c r="CL115" s="952"/>
      <c r="CM115" s="925" t="s">
        <v>475</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450</v>
      </c>
      <c r="DH115" s="962"/>
      <c r="DI115" s="962"/>
      <c r="DJ115" s="962"/>
      <c r="DK115" s="963"/>
      <c r="DL115" s="964" t="s">
        <v>468</v>
      </c>
      <c r="DM115" s="962"/>
      <c r="DN115" s="962"/>
      <c r="DO115" s="962"/>
      <c r="DP115" s="963"/>
      <c r="DQ115" s="964" t="s">
        <v>446</v>
      </c>
      <c r="DR115" s="962"/>
      <c r="DS115" s="962"/>
      <c r="DT115" s="962"/>
      <c r="DU115" s="963"/>
      <c r="DV115" s="965" t="s">
        <v>476</v>
      </c>
      <c r="DW115" s="966"/>
      <c r="DX115" s="966"/>
      <c r="DY115" s="966"/>
      <c r="DZ115" s="967"/>
    </row>
    <row r="116" spans="1:130" s="230" customFormat="1" ht="26.25" customHeight="1">
      <c r="A116" s="959"/>
      <c r="B116" s="960"/>
      <c r="C116" s="968" t="s">
        <v>477</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140</v>
      </c>
      <c r="AB116" s="962"/>
      <c r="AC116" s="962"/>
      <c r="AD116" s="962"/>
      <c r="AE116" s="963"/>
      <c r="AF116" s="964" t="s">
        <v>476</v>
      </c>
      <c r="AG116" s="962"/>
      <c r="AH116" s="962"/>
      <c r="AI116" s="962"/>
      <c r="AJ116" s="963"/>
      <c r="AK116" s="964" t="s">
        <v>140</v>
      </c>
      <c r="AL116" s="962"/>
      <c r="AM116" s="962"/>
      <c r="AN116" s="962"/>
      <c r="AO116" s="963"/>
      <c r="AP116" s="965" t="s">
        <v>464</v>
      </c>
      <c r="AQ116" s="966"/>
      <c r="AR116" s="966"/>
      <c r="AS116" s="966"/>
      <c r="AT116" s="967"/>
      <c r="AU116" s="911"/>
      <c r="AV116" s="912"/>
      <c r="AW116" s="912"/>
      <c r="AX116" s="912"/>
      <c r="AY116" s="912"/>
      <c r="AZ116" s="970" t="s">
        <v>478</v>
      </c>
      <c r="BA116" s="971"/>
      <c r="BB116" s="971"/>
      <c r="BC116" s="971"/>
      <c r="BD116" s="971"/>
      <c r="BE116" s="971"/>
      <c r="BF116" s="971"/>
      <c r="BG116" s="971"/>
      <c r="BH116" s="971"/>
      <c r="BI116" s="971"/>
      <c r="BJ116" s="971"/>
      <c r="BK116" s="971"/>
      <c r="BL116" s="971"/>
      <c r="BM116" s="971"/>
      <c r="BN116" s="971"/>
      <c r="BO116" s="971"/>
      <c r="BP116" s="972"/>
      <c r="BQ116" s="928" t="s">
        <v>456</v>
      </c>
      <c r="BR116" s="929"/>
      <c r="BS116" s="929"/>
      <c r="BT116" s="929"/>
      <c r="BU116" s="929"/>
      <c r="BV116" s="929" t="s">
        <v>454</v>
      </c>
      <c r="BW116" s="929"/>
      <c r="BX116" s="929"/>
      <c r="BY116" s="929"/>
      <c r="BZ116" s="929"/>
      <c r="CA116" s="929" t="s">
        <v>460</v>
      </c>
      <c r="CB116" s="929"/>
      <c r="CC116" s="929"/>
      <c r="CD116" s="929"/>
      <c r="CE116" s="929"/>
      <c r="CF116" s="923" t="s">
        <v>450</v>
      </c>
      <c r="CG116" s="924"/>
      <c r="CH116" s="924"/>
      <c r="CI116" s="924"/>
      <c r="CJ116" s="924"/>
      <c r="CK116" s="951"/>
      <c r="CL116" s="952"/>
      <c r="CM116" s="925" t="s">
        <v>479</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454</v>
      </c>
      <c r="DH116" s="962"/>
      <c r="DI116" s="962"/>
      <c r="DJ116" s="962"/>
      <c r="DK116" s="963"/>
      <c r="DL116" s="964" t="s">
        <v>450</v>
      </c>
      <c r="DM116" s="962"/>
      <c r="DN116" s="962"/>
      <c r="DO116" s="962"/>
      <c r="DP116" s="963"/>
      <c r="DQ116" s="964" t="s">
        <v>454</v>
      </c>
      <c r="DR116" s="962"/>
      <c r="DS116" s="962"/>
      <c r="DT116" s="962"/>
      <c r="DU116" s="963"/>
      <c r="DV116" s="965" t="s">
        <v>140</v>
      </c>
      <c r="DW116" s="966"/>
      <c r="DX116" s="966"/>
      <c r="DY116" s="966"/>
      <c r="DZ116" s="967"/>
    </row>
    <row r="117" spans="1:130" s="230" customFormat="1" ht="26.25" customHeight="1">
      <c r="A117" s="91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480</v>
      </c>
      <c r="Z117" s="897"/>
      <c r="AA117" s="981">
        <v>3294678</v>
      </c>
      <c r="AB117" s="982"/>
      <c r="AC117" s="982"/>
      <c r="AD117" s="982"/>
      <c r="AE117" s="983"/>
      <c r="AF117" s="984">
        <v>3378829</v>
      </c>
      <c r="AG117" s="982"/>
      <c r="AH117" s="982"/>
      <c r="AI117" s="982"/>
      <c r="AJ117" s="983"/>
      <c r="AK117" s="984">
        <v>3282060</v>
      </c>
      <c r="AL117" s="982"/>
      <c r="AM117" s="982"/>
      <c r="AN117" s="982"/>
      <c r="AO117" s="983"/>
      <c r="AP117" s="985"/>
      <c r="AQ117" s="986"/>
      <c r="AR117" s="986"/>
      <c r="AS117" s="986"/>
      <c r="AT117" s="987"/>
      <c r="AU117" s="911"/>
      <c r="AV117" s="912"/>
      <c r="AW117" s="912"/>
      <c r="AX117" s="912"/>
      <c r="AY117" s="912"/>
      <c r="AZ117" s="977" t="s">
        <v>481</v>
      </c>
      <c r="BA117" s="978"/>
      <c r="BB117" s="978"/>
      <c r="BC117" s="978"/>
      <c r="BD117" s="978"/>
      <c r="BE117" s="978"/>
      <c r="BF117" s="978"/>
      <c r="BG117" s="978"/>
      <c r="BH117" s="978"/>
      <c r="BI117" s="978"/>
      <c r="BJ117" s="978"/>
      <c r="BK117" s="978"/>
      <c r="BL117" s="978"/>
      <c r="BM117" s="978"/>
      <c r="BN117" s="978"/>
      <c r="BO117" s="978"/>
      <c r="BP117" s="979"/>
      <c r="BQ117" s="928" t="s">
        <v>456</v>
      </c>
      <c r="BR117" s="929"/>
      <c r="BS117" s="929"/>
      <c r="BT117" s="929"/>
      <c r="BU117" s="929"/>
      <c r="BV117" s="929" t="s">
        <v>453</v>
      </c>
      <c r="BW117" s="929"/>
      <c r="BX117" s="929"/>
      <c r="BY117" s="929"/>
      <c r="BZ117" s="929"/>
      <c r="CA117" s="929" t="s">
        <v>456</v>
      </c>
      <c r="CB117" s="929"/>
      <c r="CC117" s="929"/>
      <c r="CD117" s="929"/>
      <c r="CE117" s="929"/>
      <c r="CF117" s="923" t="s">
        <v>460</v>
      </c>
      <c r="CG117" s="924"/>
      <c r="CH117" s="924"/>
      <c r="CI117" s="924"/>
      <c r="CJ117" s="924"/>
      <c r="CK117" s="951"/>
      <c r="CL117" s="952"/>
      <c r="CM117" s="925" t="s">
        <v>482</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463</v>
      </c>
      <c r="DH117" s="962"/>
      <c r="DI117" s="962"/>
      <c r="DJ117" s="962"/>
      <c r="DK117" s="963"/>
      <c r="DL117" s="964" t="s">
        <v>460</v>
      </c>
      <c r="DM117" s="962"/>
      <c r="DN117" s="962"/>
      <c r="DO117" s="962"/>
      <c r="DP117" s="963"/>
      <c r="DQ117" s="964" t="s">
        <v>448</v>
      </c>
      <c r="DR117" s="962"/>
      <c r="DS117" s="962"/>
      <c r="DT117" s="962"/>
      <c r="DU117" s="963"/>
      <c r="DV117" s="965" t="s">
        <v>463</v>
      </c>
      <c r="DW117" s="966"/>
      <c r="DX117" s="966"/>
      <c r="DY117" s="966"/>
      <c r="DZ117" s="967"/>
    </row>
    <row r="118" spans="1:130" s="230" customFormat="1" ht="26.25" customHeight="1">
      <c r="A118" s="91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438</v>
      </c>
      <c r="AB118" s="896"/>
      <c r="AC118" s="896"/>
      <c r="AD118" s="896"/>
      <c r="AE118" s="897"/>
      <c r="AF118" s="895" t="s">
        <v>439</v>
      </c>
      <c r="AG118" s="896"/>
      <c r="AH118" s="896"/>
      <c r="AI118" s="896"/>
      <c r="AJ118" s="897"/>
      <c r="AK118" s="895" t="s">
        <v>312</v>
      </c>
      <c r="AL118" s="896"/>
      <c r="AM118" s="896"/>
      <c r="AN118" s="896"/>
      <c r="AO118" s="897"/>
      <c r="AP118" s="973" t="s">
        <v>440</v>
      </c>
      <c r="AQ118" s="974"/>
      <c r="AR118" s="974"/>
      <c r="AS118" s="974"/>
      <c r="AT118" s="975"/>
      <c r="AU118" s="911"/>
      <c r="AV118" s="912"/>
      <c r="AW118" s="912"/>
      <c r="AX118" s="912"/>
      <c r="AY118" s="912"/>
      <c r="AZ118" s="976" t="s">
        <v>483</v>
      </c>
      <c r="BA118" s="968"/>
      <c r="BB118" s="968"/>
      <c r="BC118" s="968"/>
      <c r="BD118" s="968"/>
      <c r="BE118" s="968"/>
      <c r="BF118" s="968"/>
      <c r="BG118" s="968"/>
      <c r="BH118" s="968"/>
      <c r="BI118" s="968"/>
      <c r="BJ118" s="968"/>
      <c r="BK118" s="968"/>
      <c r="BL118" s="968"/>
      <c r="BM118" s="968"/>
      <c r="BN118" s="968"/>
      <c r="BO118" s="968"/>
      <c r="BP118" s="969"/>
      <c r="BQ118" s="1002" t="s">
        <v>140</v>
      </c>
      <c r="BR118" s="1003"/>
      <c r="BS118" s="1003"/>
      <c r="BT118" s="1003"/>
      <c r="BU118" s="1003"/>
      <c r="BV118" s="1003" t="s">
        <v>463</v>
      </c>
      <c r="BW118" s="1003"/>
      <c r="BX118" s="1003"/>
      <c r="BY118" s="1003"/>
      <c r="BZ118" s="1003"/>
      <c r="CA118" s="1003" t="s">
        <v>460</v>
      </c>
      <c r="CB118" s="1003"/>
      <c r="CC118" s="1003"/>
      <c r="CD118" s="1003"/>
      <c r="CE118" s="1003"/>
      <c r="CF118" s="923" t="s">
        <v>140</v>
      </c>
      <c r="CG118" s="924"/>
      <c r="CH118" s="924"/>
      <c r="CI118" s="924"/>
      <c r="CJ118" s="924"/>
      <c r="CK118" s="951"/>
      <c r="CL118" s="952"/>
      <c r="CM118" s="925" t="s">
        <v>484</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454</v>
      </c>
      <c r="DH118" s="962"/>
      <c r="DI118" s="962"/>
      <c r="DJ118" s="962"/>
      <c r="DK118" s="963"/>
      <c r="DL118" s="964" t="s">
        <v>456</v>
      </c>
      <c r="DM118" s="962"/>
      <c r="DN118" s="962"/>
      <c r="DO118" s="962"/>
      <c r="DP118" s="963"/>
      <c r="DQ118" s="964" t="s">
        <v>454</v>
      </c>
      <c r="DR118" s="962"/>
      <c r="DS118" s="962"/>
      <c r="DT118" s="962"/>
      <c r="DU118" s="963"/>
      <c r="DV118" s="965" t="s">
        <v>460</v>
      </c>
      <c r="DW118" s="966"/>
      <c r="DX118" s="966"/>
      <c r="DY118" s="966"/>
      <c r="DZ118" s="967"/>
    </row>
    <row r="119" spans="1:130" s="230" customFormat="1" ht="26.25" customHeight="1">
      <c r="A119" s="1059" t="s">
        <v>444</v>
      </c>
      <c r="B119" s="950"/>
      <c r="C119" s="932" t="s">
        <v>445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36124</v>
      </c>
      <c r="AB119" s="903"/>
      <c r="AC119" s="903"/>
      <c r="AD119" s="903"/>
      <c r="AE119" s="904"/>
      <c r="AF119" s="905">
        <v>48878</v>
      </c>
      <c r="AG119" s="903"/>
      <c r="AH119" s="903"/>
      <c r="AI119" s="903"/>
      <c r="AJ119" s="904"/>
      <c r="AK119" s="905">
        <v>36202</v>
      </c>
      <c r="AL119" s="903"/>
      <c r="AM119" s="903"/>
      <c r="AN119" s="903"/>
      <c r="AO119" s="904"/>
      <c r="AP119" s="906">
        <v>0.2</v>
      </c>
      <c r="AQ119" s="907"/>
      <c r="AR119" s="907"/>
      <c r="AS119" s="907"/>
      <c r="AT119" s="908"/>
      <c r="AU119" s="913"/>
      <c r="AV119" s="914"/>
      <c r="AW119" s="914"/>
      <c r="AX119" s="914"/>
      <c r="AY119" s="914"/>
      <c r="AZ119" s="251" t="s">
        <v>192</v>
      </c>
      <c r="BA119" s="251"/>
      <c r="BB119" s="251"/>
      <c r="BC119" s="251"/>
      <c r="BD119" s="251"/>
      <c r="BE119" s="251"/>
      <c r="BF119" s="251"/>
      <c r="BG119" s="251"/>
      <c r="BH119" s="251"/>
      <c r="BI119" s="251"/>
      <c r="BJ119" s="251"/>
      <c r="BK119" s="251"/>
      <c r="BL119" s="251"/>
      <c r="BM119" s="251"/>
      <c r="BN119" s="251"/>
      <c r="BO119" s="980" t="s">
        <v>485</v>
      </c>
      <c r="BP119" s="1008"/>
      <c r="BQ119" s="1002">
        <v>32254048</v>
      </c>
      <c r="BR119" s="1003"/>
      <c r="BS119" s="1003"/>
      <c r="BT119" s="1003"/>
      <c r="BU119" s="1003"/>
      <c r="BV119" s="1003">
        <v>32128886</v>
      </c>
      <c r="BW119" s="1003"/>
      <c r="BX119" s="1003"/>
      <c r="BY119" s="1003"/>
      <c r="BZ119" s="1003"/>
      <c r="CA119" s="1003">
        <v>32970331</v>
      </c>
      <c r="CB119" s="1003"/>
      <c r="CC119" s="1003"/>
      <c r="CD119" s="1003"/>
      <c r="CE119" s="1003"/>
      <c r="CF119" s="1004"/>
      <c r="CG119" s="1005"/>
      <c r="CH119" s="1005"/>
      <c r="CI119" s="1005"/>
      <c r="CJ119" s="1006"/>
      <c r="CK119" s="953"/>
      <c r="CL119" s="954"/>
      <c r="CM119" s="976" t="s">
        <v>486</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456</v>
      </c>
      <c r="DH119" s="989"/>
      <c r="DI119" s="989"/>
      <c r="DJ119" s="989"/>
      <c r="DK119" s="990"/>
      <c r="DL119" s="988" t="s">
        <v>450</v>
      </c>
      <c r="DM119" s="989"/>
      <c r="DN119" s="989"/>
      <c r="DO119" s="989"/>
      <c r="DP119" s="990"/>
      <c r="DQ119" s="988" t="s">
        <v>140</v>
      </c>
      <c r="DR119" s="989"/>
      <c r="DS119" s="989"/>
      <c r="DT119" s="989"/>
      <c r="DU119" s="990"/>
      <c r="DV119" s="991" t="s">
        <v>460</v>
      </c>
      <c r="DW119" s="992"/>
      <c r="DX119" s="992"/>
      <c r="DY119" s="992"/>
      <c r="DZ119" s="993"/>
    </row>
    <row r="120" spans="1:130" s="230" customFormat="1" ht="26.25" customHeight="1">
      <c r="A120" s="1060"/>
      <c r="B120" s="952"/>
      <c r="C120" s="925" t="s">
        <v>455</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456</v>
      </c>
      <c r="AB120" s="962"/>
      <c r="AC120" s="962"/>
      <c r="AD120" s="962"/>
      <c r="AE120" s="963"/>
      <c r="AF120" s="964" t="s">
        <v>450</v>
      </c>
      <c r="AG120" s="962"/>
      <c r="AH120" s="962"/>
      <c r="AI120" s="962"/>
      <c r="AJ120" s="963"/>
      <c r="AK120" s="964" t="s">
        <v>456</v>
      </c>
      <c r="AL120" s="962"/>
      <c r="AM120" s="962"/>
      <c r="AN120" s="962"/>
      <c r="AO120" s="963"/>
      <c r="AP120" s="965" t="s">
        <v>456</v>
      </c>
      <c r="AQ120" s="966"/>
      <c r="AR120" s="966"/>
      <c r="AS120" s="966"/>
      <c r="AT120" s="967"/>
      <c r="AU120" s="994" t="s">
        <v>487</v>
      </c>
      <c r="AV120" s="995"/>
      <c r="AW120" s="995"/>
      <c r="AX120" s="995"/>
      <c r="AY120" s="996"/>
      <c r="AZ120" s="932" t="s">
        <v>488</v>
      </c>
      <c r="BA120" s="900"/>
      <c r="BB120" s="900"/>
      <c r="BC120" s="900"/>
      <c r="BD120" s="900"/>
      <c r="BE120" s="900"/>
      <c r="BF120" s="900"/>
      <c r="BG120" s="900"/>
      <c r="BH120" s="900"/>
      <c r="BI120" s="900"/>
      <c r="BJ120" s="900"/>
      <c r="BK120" s="900"/>
      <c r="BL120" s="900"/>
      <c r="BM120" s="900"/>
      <c r="BN120" s="900"/>
      <c r="BO120" s="900"/>
      <c r="BP120" s="901"/>
      <c r="BQ120" s="933">
        <v>7530429</v>
      </c>
      <c r="BR120" s="934"/>
      <c r="BS120" s="934"/>
      <c r="BT120" s="934"/>
      <c r="BU120" s="934"/>
      <c r="BV120" s="934">
        <v>8306536</v>
      </c>
      <c r="BW120" s="934"/>
      <c r="BX120" s="934"/>
      <c r="BY120" s="934"/>
      <c r="BZ120" s="934"/>
      <c r="CA120" s="934">
        <v>10181671</v>
      </c>
      <c r="CB120" s="934"/>
      <c r="CC120" s="934"/>
      <c r="CD120" s="934"/>
      <c r="CE120" s="934"/>
      <c r="CF120" s="947">
        <v>51.5</v>
      </c>
      <c r="CG120" s="948"/>
      <c r="CH120" s="948"/>
      <c r="CI120" s="948"/>
      <c r="CJ120" s="948"/>
      <c r="CK120" s="1009" t="s">
        <v>489</v>
      </c>
      <c r="CL120" s="1010"/>
      <c r="CM120" s="1010"/>
      <c r="CN120" s="1010"/>
      <c r="CO120" s="1011"/>
      <c r="CP120" s="1017" t="s">
        <v>490</v>
      </c>
      <c r="CQ120" s="1018"/>
      <c r="CR120" s="1018"/>
      <c r="CS120" s="1018"/>
      <c r="CT120" s="1018"/>
      <c r="CU120" s="1018"/>
      <c r="CV120" s="1018"/>
      <c r="CW120" s="1018"/>
      <c r="CX120" s="1018"/>
      <c r="CY120" s="1018"/>
      <c r="CZ120" s="1018"/>
      <c r="DA120" s="1018"/>
      <c r="DB120" s="1018"/>
      <c r="DC120" s="1018"/>
      <c r="DD120" s="1018"/>
      <c r="DE120" s="1018"/>
      <c r="DF120" s="1019"/>
      <c r="DG120" s="933">
        <v>2991018</v>
      </c>
      <c r="DH120" s="934"/>
      <c r="DI120" s="934"/>
      <c r="DJ120" s="934"/>
      <c r="DK120" s="934"/>
      <c r="DL120" s="934">
        <v>2851464</v>
      </c>
      <c r="DM120" s="934"/>
      <c r="DN120" s="934"/>
      <c r="DO120" s="934"/>
      <c r="DP120" s="934"/>
      <c r="DQ120" s="934">
        <v>2805514</v>
      </c>
      <c r="DR120" s="934"/>
      <c r="DS120" s="934"/>
      <c r="DT120" s="934"/>
      <c r="DU120" s="934"/>
      <c r="DV120" s="935">
        <v>14.2</v>
      </c>
      <c r="DW120" s="935"/>
      <c r="DX120" s="935"/>
      <c r="DY120" s="935"/>
      <c r="DZ120" s="936"/>
    </row>
    <row r="121" spans="1:130" s="230" customFormat="1" ht="26.25" customHeight="1">
      <c r="A121" s="1060"/>
      <c r="B121" s="952"/>
      <c r="C121" s="977" t="s">
        <v>491</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464</v>
      </c>
      <c r="AB121" s="962"/>
      <c r="AC121" s="962"/>
      <c r="AD121" s="962"/>
      <c r="AE121" s="963"/>
      <c r="AF121" s="964" t="s">
        <v>456</v>
      </c>
      <c r="AG121" s="962"/>
      <c r="AH121" s="962"/>
      <c r="AI121" s="962"/>
      <c r="AJ121" s="963"/>
      <c r="AK121" s="964" t="s">
        <v>446</v>
      </c>
      <c r="AL121" s="962"/>
      <c r="AM121" s="962"/>
      <c r="AN121" s="962"/>
      <c r="AO121" s="963"/>
      <c r="AP121" s="965" t="s">
        <v>446</v>
      </c>
      <c r="AQ121" s="966"/>
      <c r="AR121" s="966"/>
      <c r="AS121" s="966"/>
      <c r="AT121" s="967"/>
      <c r="AU121" s="997"/>
      <c r="AV121" s="998"/>
      <c r="AW121" s="998"/>
      <c r="AX121" s="998"/>
      <c r="AY121" s="999"/>
      <c r="AZ121" s="925" t="s">
        <v>492</v>
      </c>
      <c r="BA121" s="926"/>
      <c r="BB121" s="926"/>
      <c r="BC121" s="926"/>
      <c r="BD121" s="926"/>
      <c r="BE121" s="926"/>
      <c r="BF121" s="926"/>
      <c r="BG121" s="926"/>
      <c r="BH121" s="926"/>
      <c r="BI121" s="926"/>
      <c r="BJ121" s="926"/>
      <c r="BK121" s="926"/>
      <c r="BL121" s="926"/>
      <c r="BM121" s="926"/>
      <c r="BN121" s="926"/>
      <c r="BO121" s="926"/>
      <c r="BP121" s="927"/>
      <c r="BQ121" s="928">
        <v>5533435</v>
      </c>
      <c r="BR121" s="929"/>
      <c r="BS121" s="929"/>
      <c r="BT121" s="929"/>
      <c r="BU121" s="929"/>
      <c r="BV121" s="929">
        <v>5711389</v>
      </c>
      <c r="BW121" s="929"/>
      <c r="BX121" s="929"/>
      <c r="BY121" s="929"/>
      <c r="BZ121" s="929"/>
      <c r="CA121" s="929">
        <v>7226882</v>
      </c>
      <c r="CB121" s="929"/>
      <c r="CC121" s="929"/>
      <c r="CD121" s="929"/>
      <c r="CE121" s="929"/>
      <c r="CF121" s="923">
        <v>36.5</v>
      </c>
      <c r="CG121" s="924"/>
      <c r="CH121" s="924"/>
      <c r="CI121" s="924"/>
      <c r="CJ121" s="924"/>
      <c r="CK121" s="1012"/>
      <c r="CL121" s="1013"/>
      <c r="CM121" s="1013"/>
      <c r="CN121" s="1013"/>
      <c r="CO121" s="1014"/>
      <c r="CP121" s="1022" t="s">
        <v>493</v>
      </c>
      <c r="CQ121" s="1023"/>
      <c r="CR121" s="1023"/>
      <c r="CS121" s="1023"/>
      <c r="CT121" s="1023"/>
      <c r="CU121" s="1023"/>
      <c r="CV121" s="1023"/>
      <c r="CW121" s="1023"/>
      <c r="CX121" s="1023"/>
      <c r="CY121" s="1023"/>
      <c r="CZ121" s="1023"/>
      <c r="DA121" s="1023"/>
      <c r="DB121" s="1023"/>
      <c r="DC121" s="1023"/>
      <c r="DD121" s="1023"/>
      <c r="DE121" s="1023"/>
      <c r="DF121" s="1024"/>
      <c r="DG121" s="928" t="s">
        <v>456</v>
      </c>
      <c r="DH121" s="929"/>
      <c r="DI121" s="929"/>
      <c r="DJ121" s="929"/>
      <c r="DK121" s="929"/>
      <c r="DL121" s="929" t="s">
        <v>454</v>
      </c>
      <c r="DM121" s="929"/>
      <c r="DN121" s="929"/>
      <c r="DO121" s="929"/>
      <c r="DP121" s="929"/>
      <c r="DQ121" s="929">
        <v>3910</v>
      </c>
      <c r="DR121" s="929"/>
      <c r="DS121" s="929"/>
      <c r="DT121" s="929"/>
      <c r="DU121" s="929"/>
      <c r="DV121" s="930">
        <v>0</v>
      </c>
      <c r="DW121" s="930"/>
      <c r="DX121" s="930"/>
      <c r="DY121" s="930"/>
      <c r="DZ121" s="931"/>
    </row>
    <row r="122" spans="1:130" s="230" customFormat="1" ht="26.25" customHeight="1">
      <c r="A122" s="1060"/>
      <c r="B122" s="952"/>
      <c r="C122" s="925" t="s">
        <v>471</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460</v>
      </c>
      <c r="AB122" s="962"/>
      <c r="AC122" s="962"/>
      <c r="AD122" s="962"/>
      <c r="AE122" s="963"/>
      <c r="AF122" s="964" t="s">
        <v>494</v>
      </c>
      <c r="AG122" s="962"/>
      <c r="AH122" s="962"/>
      <c r="AI122" s="962"/>
      <c r="AJ122" s="963"/>
      <c r="AK122" s="964" t="s">
        <v>460</v>
      </c>
      <c r="AL122" s="962"/>
      <c r="AM122" s="962"/>
      <c r="AN122" s="962"/>
      <c r="AO122" s="963"/>
      <c r="AP122" s="965" t="s">
        <v>456</v>
      </c>
      <c r="AQ122" s="966"/>
      <c r="AR122" s="966"/>
      <c r="AS122" s="966"/>
      <c r="AT122" s="967"/>
      <c r="AU122" s="997"/>
      <c r="AV122" s="998"/>
      <c r="AW122" s="998"/>
      <c r="AX122" s="998"/>
      <c r="AY122" s="999"/>
      <c r="AZ122" s="976" t="s">
        <v>495</v>
      </c>
      <c r="BA122" s="968"/>
      <c r="BB122" s="968"/>
      <c r="BC122" s="968"/>
      <c r="BD122" s="968"/>
      <c r="BE122" s="968"/>
      <c r="BF122" s="968"/>
      <c r="BG122" s="968"/>
      <c r="BH122" s="968"/>
      <c r="BI122" s="968"/>
      <c r="BJ122" s="968"/>
      <c r="BK122" s="968"/>
      <c r="BL122" s="968"/>
      <c r="BM122" s="968"/>
      <c r="BN122" s="968"/>
      <c r="BO122" s="968"/>
      <c r="BP122" s="969"/>
      <c r="BQ122" s="1002">
        <v>24087529</v>
      </c>
      <c r="BR122" s="1003"/>
      <c r="BS122" s="1003"/>
      <c r="BT122" s="1003"/>
      <c r="BU122" s="1003"/>
      <c r="BV122" s="1003">
        <v>24271111</v>
      </c>
      <c r="BW122" s="1003"/>
      <c r="BX122" s="1003"/>
      <c r="BY122" s="1003"/>
      <c r="BZ122" s="1003"/>
      <c r="CA122" s="1003">
        <v>23671569</v>
      </c>
      <c r="CB122" s="1003"/>
      <c r="CC122" s="1003"/>
      <c r="CD122" s="1003"/>
      <c r="CE122" s="1003"/>
      <c r="CF122" s="1020">
        <v>119.6</v>
      </c>
      <c r="CG122" s="1021"/>
      <c r="CH122" s="1021"/>
      <c r="CI122" s="1021"/>
      <c r="CJ122" s="1021"/>
      <c r="CK122" s="1012"/>
      <c r="CL122" s="1013"/>
      <c r="CM122" s="1013"/>
      <c r="CN122" s="1013"/>
      <c r="CO122" s="1014"/>
      <c r="CP122" s="1022"/>
      <c r="CQ122" s="1023"/>
      <c r="CR122" s="1023"/>
      <c r="CS122" s="1023"/>
      <c r="CT122" s="1023"/>
      <c r="CU122" s="1023"/>
      <c r="CV122" s="1023"/>
      <c r="CW122" s="1023"/>
      <c r="CX122" s="1023"/>
      <c r="CY122" s="1023"/>
      <c r="CZ122" s="1023"/>
      <c r="DA122" s="1023"/>
      <c r="DB122" s="1023"/>
      <c r="DC122" s="1023"/>
      <c r="DD122" s="1023"/>
      <c r="DE122" s="1023"/>
      <c r="DF122" s="1024"/>
      <c r="DG122" s="928"/>
      <c r="DH122" s="929"/>
      <c r="DI122" s="929"/>
      <c r="DJ122" s="929"/>
      <c r="DK122" s="929"/>
      <c r="DL122" s="929"/>
      <c r="DM122" s="929"/>
      <c r="DN122" s="929"/>
      <c r="DO122" s="929"/>
      <c r="DP122" s="929"/>
      <c r="DQ122" s="929"/>
      <c r="DR122" s="929"/>
      <c r="DS122" s="929"/>
      <c r="DT122" s="929"/>
      <c r="DU122" s="929"/>
      <c r="DV122" s="930"/>
      <c r="DW122" s="930"/>
      <c r="DX122" s="930"/>
      <c r="DY122" s="930"/>
      <c r="DZ122" s="931"/>
    </row>
    <row r="123" spans="1:130" s="230" customFormat="1" ht="26.25" customHeight="1">
      <c r="A123" s="1060"/>
      <c r="B123" s="952"/>
      <c r="C123" s="925" t="s">
        <v>479</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456</v>
      </c>
      <c r="AB123" s="962"/>
      <c r="AC123" s="962"/>
      <c r="AD123" s="962"/>
      <c r="AE123" s="963"/>
      <c r="AF123" s="964" t="s">
        <v>494</v>
      </c>
      <c r="AG123" s="962"/>
      <c r="AH123" s="962"/>
      <c r="AI123" s="962"/>
      <c r="AJ123" s="963"/>
      <c r="AK123" s="964" t="s">
        <v>456</v>
      </c>
      <c r="AL123" s="962"/>
      <c r="AM123" s="962"/>
      <c r="AN123" s="962"/>
      <c r="AO123" s="963"/>
      <c r="AP123" s="965" t="s">
        <v>446</v>
      </c>
      <c r="AQ123" s="966"/>
      <c r="AR123" s="966"/>
      <c r="AS123" s="966"/>
      <c r="AT123" s="967"/>
      <c r="AU123" s="1000"/>
      <c r="AV123" s="1001"/>
      <c r="AW123" s="1001"/>
      <c r="AX123" s="1001"/>
      <c r="AY123" s="1001"/>
      <c r="AZ123" s="251" t="s">
        <v>192</v>
      </c>
      <c r="BA123" s="251"/>
      <c r="BB123" s="251"/>
      <c r="BC123" s="251"/>
      <c r="BD123" s="251"/>
      <c r="BE123" s="251"/>
      <c r="BF123" s="251"/>
      <c r="BG123" s="251"/>
      <c r="BH123" s="251"/>
      <c r="BI123" s="251"/>
      <c r="BJ123" s="251"/>
      <c r="BK123" s="251"/>
      <c r="BL123" s="251"/>
      <c r="BM123" s="251"/>
      <c r="BN123" s="251"/>
      <c r="BO123" s="980" t="s">
        <v>496</v>
      </c>
      <c r="BP123" s="1008"/>
      <c r="BQ123" s="1066">
        <v>37151393</v>
      </c>
      <c r="BR123" s="1067"/>
      <c r="BS123" s="1067"/>
      <c r="BT123" s="1067"/>
      <c r="BU123" s="1067"/>
      <c r="BV123" s="1067">
        <v>38289036</v>
      </c>
      <c r="BW123" s="1067"/>
      <c r="BX123" s="1067"/>
      <c r="BY123" s="1067"/>
      <c r="BZ123" s="1067"/>
      <c r="CA123" s="1067">
        <v>41080122</v>
      </c>
      <c r="CB123" s="1067"/>
      <c r="CC123" s="1067"/>
      <c r="CD123" s="1067"/>
      <c r="CE123" s="1067"/>
      <c r="CF123" s="1004"/>
      <c r="CG123" s="1005"/>
      <c r="CH123" s="1005"/>
      <c r="CI123" s="1005"/>
      <c r="CJ123" s="1006"/>
      <c r="CK123" s="1012"/>
      <c r="CL123" s="1013"/>
      <c r="CM123" s="1013"/>
      <c r="CN123" s="1013"/>
      <c r="CO123" s="1014"/>
      <c r="CP123" s="1022"/>
      <c r="CQ123" s="1023"/>
      <c r="CR123" s="1023"/>
      <c r="CS123" s="1023"/>
      <c r="CT123" s="1023"/>
      <c r="CU123" s="1023"/>
      <c r="CV123" s="1023"/>
      <c r="CW123" s="1023"/>
      <c r="CX123" s="1023"/>
      <c r="CY123" s="1023"/>
      <c r="CZ123" s="1023"/>
      <c r="DA123" s="1023"/>
      <c r="DB123" s="1023"/>
      <c r="DC123" s="1023"/>
      <c r="DD123" s="1023"/>
      <c r="DE123" s="1023"/>
      <c r="DF123" s="1024"/>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230" customFormat="1" ht="26.25" customHeight="1" thickBot="1">
      <c r="A124" s="1060"/>
      <c r="B124" s="952"/>
      <c r="C124" s="925" t="s">
        <v>482</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456</v>
      </c>
      <c r="AB124" s="962"/>
      <c r="AC124" s="962"/>
      <c r="AD124" s="962"/>
      <c r="AE124" s="963"/>
      <c r="AF124" s="964" t="s">
        <v>464</v>
      </c>
      <c r="AG124" s="962"/>
      <c r="AH124" s="962"/>
      <c r="AI124" s="962"/>
      <c r="AJ124" s="963"/>
      <c r="AK124" s="964" t="s">
        <v>449</v>
      </c>
      <c r="AL124" s="962"/>
      <c r="AM124" s="962"/>
      <c r="AN124" s="962"/>
      <c r="AO124" s="963"/>
      <c r="AP124" s="965" t="s">
        <v>457</v>
      </c>
      <c r="AQ124" s="966"/>
      <c r="AR124" s="966"/>
      <c r="AS124" s="966"/>
      <c r="AT124" s="967"/>
      <c r="AU124" s="1062" t="s">
        <v>497</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454</v>
      </c>
      <c r="BR124" s="1030"/>
      <c r="BS124" s="1030"/>
      <c r="BT124" s="1030"/>
      <c r="BU124" s="1030"/>
      <c r="BV124" s="1030" t="s">
        <v>454</v>
      </c>
      <c r="BW124" s="1030"/>
      <c r="BX124" s="1030"/>
      <c r="BY124" s="1030"/>
      <c r="BZ124" s="1030"/>
      <c r="CA124" s="1030" t="s">
        <v>140</v>
      </c>
      <c r="CB124" s="1030"/>
      <c r="CC124" s="1030"/>
      <c r="CD124" s="1030"/>
      <c r="CE124" s="1030"/>
      <c r="CF124" s="1031"/>
      <c r="CG124" s="1032"/>
      <c r="CH124" s="1032"/>
      <c r="CI124" s="1032"/>
      <c r="CJ124" s="1033"/>
      <c r="CK124" s="1015"/>
      <c r="CL124" s="1015"/>
      <c r="CM124" s="1015"/>
      <c r="CN124" s="1015"/>
      <c r="CO124" s="1016"/>
      <c r="CP124" s="1022" t="s">
        <v>498</v>
      </c>
      <c r="CQ124" s="1023"/>
      <c r="CR124" s="1023"/>
      <c r="CS124" s="1023"/>
      <c r="CT124" s="1023"/>
      <c r="CU124" s="1023"/>
      <c r="CV124" s="1023"/>
      <c r="CW124" s="1023"/>
      <c r="CX124" s="1023"/>
      <c r="CY124" s="1023"/>
      <c r="CZ124" s="1023"/>
      <c r="DA124" s="1023"/>
      <c r="DB124" s="1023"/>
      <c r="DC124" s="1023"/>
      <c r="DD124" s="1023"/>
      <c r="DE124" s="1023"/>
      <c r="DF124" s="1024"/>
      <c r="DG124" s="1007" t="s">
        <v>140</v>
      </c>
      <c r="DH124" s="989"/>
      <c r="DI124" s="989"/>
      <c r="DJ124" s="989"/>
      <c r="DK124" s="990"/>
      <c r="DL124" s="988" t="s">
        <v>456</v>
      </c>
      <c r="DM124" s="989"/>
      <c r="DN124" s="989"/>
      <c r="DO124" s="989"/>
      <c r="DP124" s="990"/>
      <c r="DQ124" s="988" t="s">
        <v>464</v>
      </c>
      <c r="DR124" s="989"/>
      <c r="DS124" s="989"/>
      <c r="DT124" s="989"/>
      <c r="DU124" s="990"/>
      <c r="DV124" s="991" t="s">
        <v>456</v>
      </c>
      <c r="DW124" s="992"/>
      <c r="DX124" s="992"/>
      <c r="DY124" s="992"/>
      <c r="DZ124" s="993"/>
    </row>
    <row r="125" spans="1:130" s="230" customFormat="1" ht="26.25" customHeight="1">
      <c r="A125" s="1060"/>
      <c r="B125" s="952"/>
      <c r="C125" s="925" t="s">
        <v>484</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457</v>
      </c>
      <c r="AB125" s="962"/>
      <c r="AC125" s="962"/>
      <c r="AD125" s="962"/>
      <c r="AE125" s="963"/>
      <c r="AF125" s="964" t="s">
        <v>140</v>
      </c>
      <c r="AG125" s="962"/>
      <c r="AH125" s="962"/>
      <c r="AI125" s="962"/>
      <c r="AJ125" s="963"/>
      <c r="AK125" s="964" t="s">
        <v>456</v>
      </c>
      <c r="AL125" s="962"/>
      <c r="AM125" s="962"/>
      <c r="AN125" s="962"/>
      <c r="AO125" s="963"/>
      <c r="AP125" s="965" t="s">
        <v>140</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499</v>
      </c>
      <c r="CL125" s="1010"/>
      <c r="CM125" s="1010"/>
      <c r="CN125" s="1010"/>
      <c r="CO125" s="1011"/>
      <c r="CP125" s="932" t="s">
        <v>500</v>
      </c>
      <c r="CQ125" s="900"/>
      <c r="CR125" s="900"/>
      <c r="CS125" s="900"/>
      <c r="CT125" s="900"/>
      <c r="CU125" s="900"/>
      <c r="CV125" s="900"/>
      <c r="CW125" s="900"/>
      <c r="CX125" s="900"/>
      <c r="CY125" s="900"/>
      <c r="CZ125" s="900"/>
      <c r="DA125" s="900"/>
      <c r="DB125" s="900"/>
      <c r="DC125" s="900"/>
      <c r="DD125" s="900"/>
      <c r="DE125" s="900"/>
      <c r="DF125" s="901"/>
      <c r="DG125" s="933" t="s">
        <v>457</v>
      </c>
      <c r="DH125" s="934"/>
      <c r="DI125" s="934"/>
      <c r="DJ125" s="934"/>
      <c r="DK125" s="934"/>
      <c r="DL125" s="934" t="s">
        <v>476</v>
      </c>
      <c r="DM125" s="934"/>
      <c r="DN125" s="934"/>
      <c r="DO125" s="934"/>
      <c r="DP125" s="934"/>
      <c r="DQ125" s="934" t="s">
        <v>464</v>
      </c>
      <c r="DR125" s="934"/>
      <c r="DS125" s="934"/>
      <c r="DT125" s="934"/>
      <c r="DU125" s="934"/>
      <c r="DV125" s="935" t="s">
        <v>140</v>
      </c>
      <c r="DW125" s="935"/>
      <c r="DX125" s="935"/>
      <c r="DY125" s="935"/>
      <c r="DZ125" s="936"/>
    </row>
    <row r="126" spans="1:130" s="230" customFormat="1" ht="26.25" customHeight="1" thickBot="1">
      <c r="A126" s="1060"/>
      <c r="B126" s="952"/>
      <c r="C126" s="925" t="s">
        <v>486</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140</v>
      </c>
      <c r="AB126" s="962"/>
      <c r="AC126" s="962"/>
      <c r="AD126" s="962"/>
      <c r="AE126" s="963"/>
      <c r="AF126" s="964" t="s">
        <v>464</v>
      </c>
      <c r="AG126" s="962"/>
      <c r="AH126" s="962"/>
      <c r="AI126" s="962"/>
      <c r="AJ126" s="963"/>
      <c r="AK126" s="964" t="s">
        <v>140</v>
      </c>
      <c r="AL126" s="962"/>
      <c r="AM126" s="962"/>
      <c r="AN126" s="962"/>
      <c r="AO126" s="963"/>
      <c r="AP126" s="965" t="s">
        <v>464</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501</v>
      </c>
      <c r="CQ126" s="926"/>
      <c r="CR126" s="926"/>
      <c r="CS126" s="926"/>
      <c r="CT126" s="926"/>
      <c r="CU126" s="926"/>
      <c r="CV126" s="926"/>
      <c r="CW126" s="926"/>
      <c r="CX126" s="926"/>
      <c r="CY126" s="926"/>
      <c r="CZ126" s="926"/>
      <c r="DA126" s="926"/>
      <c r="DB126" s="926"/>
      <c r="DC126" s="926"/>
      <c r="DD126" s="926"/>
      <c r="DE126" s="926"/>
      <c r="DF126" s="927"/>
      <c r="DG126" s="928" t="s">
        <v>464</v>
      </c>
      <c r="DH126" s="929"/>
      <c r="DI126" s="929"/>
      <c r="DJ126" s="929"/>
      <c r="DK126" s="929"/>
      <c r="DL126" s="929" t="s">
        <v>450</v>
      </c>
      <c r="DM126" s="929"/>
      <c r="DN126" s="929"/>
      <c r="DO126" s="929"/>
      <c r="DP126" s="929"/>
      <c r="DQ126" s="929" t="s">
        <v>140</v>
      </c>
      <c r="DR126" s="929"/>
      <c r="DS126" s="929"/>
      <c r="DT126" s="929"/>
      <c r="DU126" s="929"/>
      <c r="DV126" s="930" t="s">
        <v>456</v>
      </c>
      <c r="DW126" s="930"/>
      <c r="DX126" s="930"/>
      <c r="DY126" s="930"/>
      <c r="DZ126" s="931"/>
    </row>
    <row r="127" spans="1:130" s="230" customFormat="1" ht="26.25" customHeight="1">
      <c r="A127" s="1061"/>
      <c r="B127" s="954"/>
      <c r="C127" s="976" t="s">
        <v>502</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456</v>
      </c>
      <c r="AB127" s="962"/>
      <c r="AC127" s="962"/>
      <c r="AD127" s="962"/>
      <c r="AE127" s="963"/>
      <c r="AF127" s="964" t="s">
        <v>476</v>
      </c>
      <c r="AG127" s="962"/>
      <c r="AH127" s="962"/>
      <c r="AI127" s="962"/>
      <c r="AJ127" s="963"/>
      <c r="AK127" s="964" t="s">
        <v>476</v>
      </c>
      <c r="AL127" s="962"/>
      <c r="AM127" s="962"/>
      <c r="AN127" s="962"/>
      <c r="AO127" s="963"/>
      <c r="AP127" s="965" t="s">
        <v>450</v>
      </c>
      <c r="AQ127" s="966"/>
      <c r="AR127" s="966"/>
      <c r="AS127" s="966"/>
      <c r="AT127" s="967"/>
      <c r="AU127" s="232"/>
      <c r="AV127" s="232"/>
      <c r="AW127" s="232"/>
      <c r="AX127" s="1034" t="s">
        <v>503</v>
      </c>
      <c r="AY127" s="1035"/>
      <c r="AZ127" s="1035"/>
      <c r="BA127" s="1035"/>
      <c r="BB127" s="1035"/>
      <c r="BC127" s="1035"/>
      <c r="BD127" s="1035"/>
      <c r="BE127" s="1036"/>
      <c r="BF127" s="1037" t="s">
        <v>504</v>
      </c>
      <c r="BG127" s="1035"/>
      <c r="BH127" s="1035"/>
      <c r="BI127" s="1035"/>
      <c r="BJ127" s="1035"/>
      <c r="BK127" s="1035"/>
      <c r="BL127" s="1036"/>
      <c r="BM127" s="1037" t="s">
        <v>505</v>
      </c>
      <c r="BN127" s="1035"/>
      <c r="BO127" s="1035"/>
      <c r="BP127" s="1035"/>
      <c r="BQ127" s="1035"/>
      <c r="BR127" s="1035"/>
      <c r="BS127" s="1036"/>
      <c r="BT127" s="1037" t="s">
        <v>506</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507</v>
      </c>
      <c r="CQ127" s="926"/>
      <c r="CR127" s="926"/>
      <c r="CS127" s="926"/>
      <c r="CT127" s="926"/>
      <c r="CU127" s="926"/>
      <c r="CV127" s="926"/>
      <c r="CW127" s="926"/>
      <c r="CX127" s="926"/>
      <c r="CY127" s="926"/>
      <c r="CZ127" s="926"/>
      <c r="DA127" s="926"/>
      <c r="DB127" s="926"/>
      <c r="DC127" s="926"/>
      <c r="DD127" s="926"/>
      <c r="DE127" s="926"/>
      <c r="DF127" s="927"/>
      <c r="DG127" s="928" t="s">
        <v>464</v>
      </c>
      <c r="DH127" s="929"/>
      <c r="DI127" s="929"/>
      <c r="DJ127" s="929"/>
      <c r="DK127" s="929"/>
      <c r="DL127" s="929" t="s">
        <v>456</v>
      </c>
      <c r="DM127" s="929"/>
      <c r="DN127" s="929"/>
      <c r="DO127" s="929"/>
      <c r="DP127" s="929"/>
      <c r="DQ127" s="929" t="s">
        <v>460</v>
      </c>
      <c r="DR127" s="929"/>
      <c r="DS127" s="929"/>
      <c r="DT127" s="929"/>
      <c r="DU127" s="929"/>
      <c r="DV127" s="930" t="s">
        <v>464</v>
      </c>
      <c r="DW127" s="930"/>
      <c r="DX127" s="930"/>
      <c r="DY127" s="930"/>
      <c r="DZ127" s="931"/>
    </row>
    <row r="128" spans="1:130" s="230" customFormat="1" ht="26.25" customHeight="1" thickBot="1">
      <c r="A128" s="1044" t="s">
        <v>508</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509</v>
      </c>
      <c r="X128" s="1046"/>
      <c r="Y128" s="1046"/>
      <c r="Z128" s="1047"/>
      <c r="AA128" s="1048">
        <v>758496</v>
      </c>
      <c r="AB128" s="1049"/>
      <c r="AC128" s="1049"/>
      <c r="AD128" s="1049"/>
      <c r="AE128" s="1050"/>
      <c r="AF128" s="1051">
        <v>692991</v>
      </c>
      <c r="AG128" s="1049"/>
      <c r="AH128" s="1049"/>
      <c r="AI128" s="1049"/>
      <c r="AJ128" s="1050"/>
      <c r="AK128" s="1051">
        <v>709937</v>
      </c>
      <c r="AL128" s="1049"/>
      <c r="AM128" s="1049"/>
      <c r="AN128" s="1049"/>
      <c r="AO128" s="1050"/>
      <c r="AP128" s="1052"/>
      <c r="AQ128" s="1053"/>
      <c r="AR128" s="1053"/>
      <c r="AS128" s="1053"/>
      <c r="AT128" s="1054"/>
      <c r="AU128" s="232"/>
      <c r="AV128" s="232"/>
      <c r="AW128" s="232"/>
      <c r="AX128" s="899" t="s">
        <v>510</v>
      </c>
      <c r="AY128" s="900"/>
      <c r="AZ128" s="900"/>
      <c r="BA128" s="900"/>
      <c r="BB128" s="900"/>
      <c r="BC128" s="900"/>
      <c r="BD128" s="900"/>
      <c r="BE128" s="901"/>
      <c r="BF128" s="1055" t="s">
        <v>450</v>
      </c>
      <c r="BG128" s="1056"/>
      <c r="BH128" s="1056"/>
      <c r="BI128" s="1056"/>
      <c r="BJ128" s="1056"/>
      <c r="BK128" s="1056"/>
      <c r="BL128" s="1057"/>
      <c r="BM128" s="1055">
        <v>12.32</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511</v>
      </c>
      <c r="CQ128" s="726"/>
      <c r="CR128" s="726"/>
      <c r="CS128" s="726"/>
      <c r="CT128" s="726"/>
      <c r="CU128" s="726"/>
      <c r="CV128" s="726"/>
      <c r="CW128" s="726"/>
      <c r="CX128" s="726"/>
      <c r="CY128" s="726"/>
      <c r="CZ128" s="726"/>
      <c r="DA128" s="726"/>
      <c r="DB128" s="726"/>
      <c r="DC128" s="726"/>
      <c r="DD128" s="726"/>
      <c r="DE128" s="726"/>
      <c r="DF128" s="1039"/>
      <c r="DG128" s="1040" t="s">
        <v>140</v>
      </c>
      <c r="DH128" s="1041"/>
      <c r="DI128" s="1041"/>
      <c r="DJ128" s="1041"/>
      <c r="DK128" s="1041"/>
      <c r="DL128" s="1041" t="s">
        <v>476</v>
      </c>
      <c r="DM128" s="1041"/>
      <c r="DN128" s="1041"/>
      <c r="DO128" s="1041"/>
      <c r="DP128" s="1041"/>
      <c r="DQ128" s="1041" t="s">
        <v>451</v>
      </c>
      <c r="DR128" s="1041"/>
      <c r="DS128" s="1041"/>
      <c r="DT128" s="1041"/>
      <c r="DU128" s="1041"/>
      <c r="DV128" s="1042" t="s">
        <v>140</v>
      </c>
      <c r="DW128" s="1042"/>
      <c r="DX128" s="1042"/>
      <c r="DY128" s="1042"/>
      <c r="DZ128" s="1043"/>
    </row>
    <row r="129" spans="1:131" s="230" customFormat="1" ht="26.25" customHeight="1">
      <c r="A129" s="937" t="s">
        <v>111</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512</v>
      </c>
      <c r="X129" s="1074"/>
      <c r="Y129" s="1074"/>
      <c r="Z129" s="1075"/>
      <c r="AA129" s="961">
        <v>20838879</v>
      </c>
      <c r="AB129" s="962"/>
      <c r="AC129" s="962"/>
      <c r="AD129" s="962"/>
      <c r="AE129" s="963"/>
      <c r="AF129" s="964">
        <v>22322737</v>
      </c>
      <c r="AG129" s="962"/>
      <c r="AH129" s="962"/>
      <c r="AI129" s="962"/>
      <c r="AJ129" s="963"/>
      <c r="AK129" s="964">
        <v>21863712</v>
      </c>
      <c r="AL129" s="962"/>
      <c r="AM129" s="962"/>
      <c r="AN129" s="962"/>
      <c r="AO129" s="963"/>
      <c r="AP129" s="1076"/>
      <c r="AQ129" s="1077"/>
      <c r="AR129" s="1077"/>
      <c r="AS129" s="1077"/>
      <c r="AT129" s="1078"/>
      <c r="AU129" s="233"/>
      <c r="AV129" s="233"/>
      <c r="AW129" s="233"/>
      <c r="AX129" s="1068" t="s">
        <v>513</v>
      </c>
      <c r="AY129" s="926"/>
      <c r="AZ129" s="926"/>
      <c r="BA129" s="926"/>
      <c r="BB129" s="926"/>
      <c r="BC129" s="926"/>
      <c r="BD129" s="926"/>
      <c r="BE129" s="927"/>
      <c r="BF129" s="1069" t="s">
        <v>456</v>
      </c>
      <c r="BG129" s="1070"/>
      <c r="BH129" s="1070"/>
      <c r="BI129" s="1070"/>
      <c r="BJ129" s="1070"/>
      <c r="BK129" s="1070"/>
      <c r="BL129" s="1071"/>
      <c r="BM129" s="1069">
        <v>17.32</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7" t="s">
        <v>514</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515</v>
      </c>
      <c r="X130" s="1074"/>
      <c r="Y130" s="1074"/>
      <c r="Z130" s="1075"/>
      <c r="AA130" s="961">
        <v>2096273</v>
      </c>
      <c r="AB130" s="962"/>
      <c r="AC130" s="962"/>
      <c r="AD130" s="962"/>
      <c r="AE130" s="963"/>
      <c r="AF130" s="964">
        <v>2097146</v>
      </c>
      <c r="AG130" s="962"/>
      <c r="AH130" s="962"/>
      <c r="AI130" s="962"/>
      <c r="AJ130" s="963"/>
      <c r="AK130" s="964">
        <v>2075227</v>
      </c>
      <c r="AL130" s="962"/>
      <c r="AM130" s="962"/>
      <c r="AN130" s="962"/>
      <c r="AO130" s="963"/>
      <c r="AP130" s="1076"/>
      <c r="AQ130" s="1077"/>
      <c r="AR130" s="1077"/>
      <c r="AS130" s="1077"/>
      <c r="AT130" s="1078"/>
      <c r="AU130" s="233"/>
      <c r="AV130" s="233"/>
      <c r="AW130" s="233"/>
      <c r="AX130" s="1068" t="s">
        <v>516</v>
      </c>
      <c r="AY130" s="926"/>
      <c r="AZ130" s="926"/>
      <c r="BA130" s="926"/>
      <c r="BB130" s="926"/>
      <c r="BC130" s="926"/>
      <c r="BD130" s="926"/>
      <c r="BE130" s="927"/>
      <c r="BF130" s="1104">
        <v>2.5</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517</v>
      </c>
      <c r="X131" s="1111"/>
      <c r="Y131" s="1111"/>
      <c r="Z131" s="1112"/>
      <c r="AA131" s="1007">
        <v>18742606</v>
      </c>
      <c r="AB131" s="989"/>
      <c r="AC131" s="989"/>
      <c r="AD131" s="989"/>
      <c r="AE131" s="990"/>
      <c r="AF131" s="988">
        <v>20225591</v>
      </c>
      <c r="AG131" s="989"/>
      <c r="AH131" s="989"/>
      <c r="AI131" s="989"/>
      <c r="AJ131" s="990"/>
      <c r="AK131" s="988">
        <v>19788485</v>
      </c>
      <c r="AL131" s="989"/>
      <c r="AM131" s="989"/>
      <c r="AN131" s="989"/>
      <c r="AO131" s="990"/>
      <c r="AP131" s="1113"/>
      <c r="AQ131" s="1114"/>
      <c r="AR131" s="1114"/>
      <c r="AS131" s="1114"/>
      <c r="AT131" s="1115"/>
      <c r="AU131" s="233"/>
      <c r="AV131" s="233"/>
      <c r="AW131" s="233"/>
      <c r="AX131" s="1086" t="s">
        <v>518</v>
      </c>
      <c r="AY131" s="726"/>
      <c r="AZ131" s="726"/>
      <c r="BA131" s="726"/>
      <c r="BB131" s="726"/>
      <c r="BC131" s="726"/>
      <c r="BD131" s="726"/>
      <c r="BE131" s="1039"/>
      <c r="BF131" s="1087" t="s">
        <v>519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3" t="s">
        <v>520</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521</v>
      </c>
      <c r="W132" s="1097"/>
      <c r="X132" s="1097"/>
      <c r="Y132" s="1097"/>
      <c r="Z132" s="1098"/>
      <c r="AA132" s="1099">
        <v>2.3471069070000001</v>
      </c>
      <c r="AB132" s="1100"/>
      <c r="AC132" s="1100"/>
      <c r="AD132" s="1100"/>
      <c r="AE132" s="1101"/>
      <c r="AF132" s="1102">
        <v>2.9106294099999999</v>
      </c>
      <c r="AG132" s="1100"/>
      <c r="AH132" s="1100"/>
      <c r="AI132" s="1100"/>
      <c r="AJ132" s="1101"/>
      <c r="AK132" s="1102">
        <v>2.5110360900000002</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522</v>
      </c>
      <c r="W133" s="1080"/>
      <c r="X133" s="1080"/>
      <c r="Y133" s="1080"/>
      <c r="Z133" s="1081"/>
      <c r="AA133" s="1082">
        <v>2.2999999999999998</v>
      </c>
      <c r="AB133" s="1083"/>
      <c r="AC133" s="1083"/>
      <c r="AD133" s="1083"/>
      <c r="AE133" s="1084"/>
      <c r="AF133" s="1082">
        <v>2.5</v>
      </c>
      <c r="AG133" s="1083"/>
      <c r="AH133" s="1083"/>
      <c r="AI133" s="1083"/>
      <c r="AJ133" s="1084"/>
      <c r="AK133" s="1082">
        <v>2.5</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Zc2thwSN5ClW/judVj1rHl7zYZ8kNeVpFgiuyUmYGAikyAH7jj6eHqzARu0HjOxNHcqyyuB8Ef3ZWkViyyPvQ==" saltValue="/gywOu4WArKrp76jxp80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omI2BcsPeprZrEgJbPb2fFSEpY1e0Wdx05YEzzVKUx18wladLX3it0AvlKxllFfh5UXkaW7Bh70C2kRMWMSJuQ==" saltValue="co0oU2LWJoe3s2bTHosy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1" zoomScale="40" zoomScaleNormal="4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sFHYpRS/mdm5TRqiTy8j8V+9eYNKFNDV0YQJX1Ia7kycBCeubS/Ke1Ca1P4ycORV7zK8x89fmj/RhJ/jJehBw==" saltValue="6oGCb3sJ1o+bgaoSHHu+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66"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526</v>
      </c>
      <c r="AP7" s="272"/>
      <c r="AQ7" s="273" t="s">
        <v>527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528</v>
      </c>
      <c r="AQ8" s="279" t="s">
        <v>529</v>
      </c>
      <c r="AR8" s="280" t="s">
        <v>530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531</v>
      </c>
      <c r="AL9" s="1120"/>
      <c r="AM9" s="1120"/>
      <c r="AN9" s="1121"/>
      <c r="AO9" s="281">
        <v>5627756</v>
      </c>
      <c r="AP9" s="281">
        <v>49874</v>
      </c>
      <c r="AQ9" s="282">
        <v>62374</v>
      </c>
      <c r="AR9" s="283">
        <v>-20</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532</v>
      </c>
      <c r="AL10" s="1120"/>
      <c r="AM10" s="1120"/>
      <c r="AN10" s="1121"/>
      <c r="AO10" s="284">
        <v>991173</v>
      </c>
      <c r="AP10" s="284">
        <v>8784</v>
      </c>
      <c r="AQ10" s="285">
        <v>4230</v>
      </c>
      <c r="AR10" s="286">
        <v>107.7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533</v>
      </c>
      <c r="AL11" s="1120"/>
      <c r="AM11" s="1120"/>
      <c r="AN11" s="1121"/>
      <c r="AO11" s="284" t="s">
        <v>534</v>
      </c>
      <c r="AP11" s="284" t="s">
        <v>534</v>
      </c>
      <c r="AQ11" s="285">
        <v>601</v>
      </c>
      <c r="AR11" s="286" t="s">
        <v>534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535</v>
      </c>
      <c r="AL12" s="1120"/>
      <c r="AM12" s="1120"/>
      <c r="AN12" s="1121"/>
      <c r="AO12" s="284" t="s">
        <v>534</v>
      </c>
      <c r="AP12" s="284" t="s">
        <v>534</v>
      </c>
      <c r="AQ12" s="285">
        <v>13</v>
      </c>
      <c r="AR12" s="286" t="s">
        <v>534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536</v>
      </c>
      <c r="AL13" s="1120"/>
      <c r="AM13" s="1120"/>
      <c r="AN13" s="1121"/>
      <c r="AO13" s="284" t="s">
        <v>534</v>
      </c>
      <c r="AP13" s="284" t="s">
        <v>534</v>
      </c>
      <c r="AQ13" s="285">
        <v>2559</v>
      </c>
      <c r="AR13" s="286" t="s">
        <v>534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537</v>
      </c>
      <c r="AL14" s="1120"/>
      <c r="AM14" s="1120"/>
      <c r="AN14" s="1121"/>
      <c r="AO14" s="284">
        <v>115058</v>
      </c>
      <c r="AP14" s="284">
        <v>1020</v>
      </c>
      <c r="AQ14" s="285">
        <v>1133</v>
      </c>
      <c r="AR14" s="286">
        <v>-10</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538</v>
      </c>
      <c r="AL15" s="1123"/>
      <c r="AM15" s="1123"/>
      <c r="AN15" s="1124"/>
      <c r="AO15" s="284">
        <v>-343855</v>
      </c>
      <c r="AP15" s="284">
        <v>-3047</v>
      </c>
      <c r="AQ15" s="285">
        <v>-4006</v>
      </c>
      <c r="AR15" s="286">
        <v>-23.9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192</v>
      </c>
      <c r="AL16" s="1123"/>
      <c r="AM16" s="1123"/>
      <c r="AN16" s="1124"/>
      <c r="AO16" s="284">
        <v>6390132</v>
      </c>
      <c r="AP16" s="284">
        <v>56631</v>
      </c>
      <c r="AQ16" s="285">
        <v>66904</v>
      </c>
      <c r="AR16" s="286">
        <v>-15.4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543</v>
      </c>
      <c r="AL21" s="1126"/>
      <c r="AM21" s="1126"/>
      <c r="AN21" s="1127"/>
      <c r="AO21" s="297">
        <v>4.99</v>
      </c>
      <c r="AP21" s="298">
        <v>6.16</v>
      </c>
      <c r="AQ21" s="299">
        <v>-1.17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544</v>
      </c>
      <c r="AL22" s="1126"/>
      <c r="AM22" s="1126"/>
      <c r="AN22" s="1127"/>
      <c r="AO22" s="302">
        <v>98.5</v>
      </c>
      <c r="AP22" s="303">
        <v>98.9</v>
      </c>
      <c r="AQ22" s="304">
        <v>-0.4</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6" t="s">
        <v>545</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c r="A27" s="309"/>
      <c r="AO27" s="262"/>
      <c r="AP27" s="262"/>
      <c r="AQ27" s="262"/>
      <c r="AR27" s="262"/>
      <c r="AS27" s="262"/>
      <c r="AT27" s="262"/>
    </row>
    <row r="28" spans="1:46" ht="17.25">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526</v>
      </c>
      <c r="AP30" s="272"/>
      <c r="AQ30" s="273" t="s">
        <v>527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528</v>
      </c>
      <c r="AQ31" s="279" t="s">
        <v>529</v>
      </c>
      <c r="AR31" s="280" t="s">
        <v>530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548</v>
      </c>
      <c r="AL32" s="1134"/>
      <c r="AM32" s="1134"/>
      <c r="AN32" s="1135"/>
      <c r="AO32" s="312">
        <v>2771793</v>
      </c>
      <c r="AP32" s="312">
        <v>24564</v>
      </c>
      <c r="AQ32" s="313">
        <v>33699</v>
      </c>
      <c r="AR32" s="314">
        <v>-27.1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549</v>
      </c>
      <c r="AL33" s="1134"/>
      <c r="AM33" s="1134"/>
      <c r="AN33" s="1135"/>
      <c r="AO33" s="312" t="s">
        <v>534</v>
      </c>
      <c r="AP33" s="312" t="s">
        <v>534</v>
      </c>
      <c r="AQ33" s="313" t="s">
        <v>534</v>
      </c>
      <c r="AR33" s="314" t="s">
        <v>534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550</v>
      </c>
      <c r="AL34" s="1134"/>
      <c r="AM34" s="1134"/>
      <c r="AN34" s="1135"/>
      <c r="AO34" s="312" t="s">
        <v>534</v>
      </c>
      <c r="AP34" s="312" t="s">
        <v>534</v>
      </c>
      <c r="AQ34" s="313">
        <v>23</v>
      </c>
      <c r="AR34" s="314" t="s">
        <v>534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551</v>
      </c>
      <c r="AL35" s="1134"/>
      <c r="AM35" s="1134"/>
      <c r="AN35" s="1135"/>
      <c r="AO35" s="312">
        <v>284544</v>
      </c>
      <c r="AP35" s="312">
        <v>2522</v>
      </c>
      <c r="AQ35" s="313">
        <v>5771</v>
      </c>
      <c r="AR35" s="314">
        <v>-56.3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552</v>
      </c>
      <c r="AL36" s="1134"/>
      <c r="AM36" s="1134"/>
      <c r="AN36" s="1135"/>
      <c r="AO36" s="312">
        <v>189521</v>
      </c>
      <c r="AP36" s="312">
        <v>1680</v>
      </c>
      <c r="AQ36" s="313">
        <v>1158</v>
      </c>
      <c r="AR36" s="314">
        <v>45.1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553</v>
      </c>
      <c r="AL37" s="1134"/>
      <c r="AM37" s="1134"/>
      <c r="AN37" s="1135"/>
      <c r="AO37" s="312">
        <v>36202</v>
      </c>
      <c r="AP37" s="312">
        <v>321</v>
      </c>
      <c r="AQ37" s="313">
        <v>631</v>
      </c>
      <c r="AR37" s="314">
        <v>-49.1</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554</v>
      </c>
      <c r="AL38" s="1137"/>
      <c r="AM38" s="1137"/>
      <c r="AN38" s="1138"/>
      <c r="AO38" s="315" t="s">
        <v>534</v>
      </c>
      <c r="AP38" s="315" t="s">
        <v>534</v>
      </c>
      <c r="AQ38" s="316">
        <v>0</v>
      </c>
      <c r="AR38" s="304" t="s">
        <v>534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555</v>
      </c>
      <c r="AL39" s="1137"/>
      <c r="AM39" s="1137"/>
      <c r="AN39" s="1138"/>
      <c r="AO39" s="312">
        <v>-709937</v>
      </c>
      <c r="AP39" s="312">
        <v>-6292</v>
      </c>
      <c r="AQ39" s="313">
        <v>-6112</v>
      </c>
      <c r="AR39" s="314">
        <v>2.9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556</v>
      </c>
      <c r="AL40" s="1134"/>
      <c r="AM40" s="1134"/>
      <c r="AN40" s="1135"/>
      <c r="AO40" s="312">
        <v>-2075227</v>
      </c>
      <c r="AP40" s="312">
        <v>-18391</v>
      </c>
      <c r="AQ40" s="313">
        <v>-25565</v>
      </c>
      <c r="AR40" s="314">
        <v>-28.1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305</v>
      </c>
      <c r="AL41" s="1140"/>
      <c r="AM41" s="1140"/>
      <c r="AN41" s="1141"/>
      <c r="AO41" s="312">
        <v>496896</v>
      </c>
      <c r="AP41" s="312">
        <v>4404</v>
      </c>
      <c r="AQ41" s="313">
        <v>9604</v>
      </c>
      <c r="AR41" s="314">
        <v>-54.1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526</v>
      </c>
      <c r="AN49" s="1130" t="s">
        <v>560</v>
      </c>
      <c r="AO49" s="1131"/>
      <c r="AP49" s="1131"/>
      <c r="AQ49" s="1131"/>
      <c r="AR49" s="1132"/>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561</v>
      </c>
      <c r="AO50" s="329" t="s">
        <v>562</v>
      </c>
      <c r="AP50" s="330" t="s">
        <v>563</v>
      </c>
      <c r="AQ50" s="331" t="s">
        <v>564</v>
      </c>
      <c r="AR50" s="332" t="s">
        <v>565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3666268</v>
      </c>
      <c r="AN51" s="334">
        <v>32980</v>
      </c>
      <c r="AO51" s="335">
        <v>-12.6</v>
      </c>
      <c r="AP51" s="336">
        <v>66863</v>
      </c>
      <c r="AQ51" s="337">
        <v>-2.6</v>
      </c>
      <c r="AR51" s="338">
        <v>-10</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2564796</v>
      </c>
      <c r="AN52" s="342">
        <v>23072</v>
      </c>
      <c r="AO52" s="343">
        <v>-7.3</v>
      </c>
      <c r="AP52" s="344">
        <v>32770</v>
      </c>
      <c r="AQ52" s="345">
        <v>1.4</v>
      </c>
      <c r="AR52" s="346">
        <v>-8.6999999999999993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3619968</v>
      </c>
      <c r="AN53" s="334">
        <v>32431</v>
      </c>
      <c r="AO53" s="335">
        <v>-1.7</v>
      </c>
      <c r="AP53" s="336">
        <v>72051</v>
      </c>
      <c r="AQ53" s="337">
        <v>7.8</v>
      </c>
      <c r="AR53" s="338">
        <v>-9.5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2759833</v>
      </c>
      <c r="AN54" s="342">
        <v>24725</v>
      </c>
      <c r="AO54" s="343">
        <v>7.2</v>
      </c>
      <c r="AP54" s="344">
        <v>34140</v>
      </c>
      <c r="AQ54" s="345">
        <v>4.2</v>
      </c>
      <c r="AR54" s="346">
        <v>3</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4085925</v>
      </c>
      <c r="AN55" s="334">
        <v>36413</v>
      </c>
      <c r="AO55" s="335">
        <v>12.3</v>
      </c>
      <c r="AP55" s="336">
        <v>72756</v>
      </c>
      <c r="AQ55" s="337">
        <v>1</v>
      </c>
      <c r="AR55" s="338">
        <v>11.3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3482104</v>
      </c>
      <c r="AN56" s="342">
        <v>31032</v>
      </c>
      <c r="AO56" s="343">
        <v>25.5</v>
      </c>
      <c r="AP56" s="344">
        <v>32117</v>
      </c>
      <c r="AQ56" s="345">
        <v>-5.9</v>
      </c>
      <c r="AR56" s="346">
        <v>31.4</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3079511</v>
      </c>
      <c r="AN57" s="334">
        <v>27393</v>
      </c>
      <c r="AO57" s="335">
        <v>-24.8</v>
      </c>
      <c r="AP57" s="336">
        <v>43955</v>
      </c>
      <c r="AQ57" s="337">
        <v>-39.6</v>
      </c>
      <c r="AR57" s="338">
        <v>14.8</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2432262</v>
      </c>
      <c r="AN58" s="342">
        <v>21635</v>
      </c>
      <c r="AO58" s="343">
        <v>-30.3</v>
      </c>
      <c r="AP58" s="344">
        <v>21318</v>
      </c>
      <c r="AQ58" s="345">
        <v>-33.6</v>
      </c>
      <c r="AR58" s="346">
        <v>3.3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4911062</v>
      </c>
      <c r="AN59" s="334">
        <v>43523</v>
      </c>
      <c r="AO59" s="335">
        <v>58.9</v>
      </c>
      <c r="AP59" s="336">
        <v>41921</v>
      </c>
      <c r="AQ59" s="337">
        <v>-4.5999999999999996</v>
      </c>
      <c r="AR59" s="338">
        <v>63.5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3942933</v>
      </c>
      <c r="AN60" s="342">
        <v>34943</v>
      </c>
      <c r="AO60" s="343">
        <v>61.5</v>
      </c>
      <c r="AP60" s="344">
        <v>21655</v>
      </c>
      <c r="AQ60" s="345">
        <v>1.6</v>
      </c>
      <c r="AR60" s="346">
        <v>59.9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3872547</v>
      </c>
      <c r="AN61" s="349">
        <v>34548</v>
      </c>
      <c r="AO61" s="350">
        <v>6.4</v>
      </c>
      <c r="AP61" s="351">
        <v>59509</v>
      </c>
      <c r="AQ61" s="352">
        <v>-7.6</v>
      </c>
      <c r="AR61" s="338">
        <v>14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3036386</v>
      </c>
      <c r="AN62" s="342">
        <v>27081</v>
      </c>
      <c r="AO62" s="343">
        <v>11.3</v>
      </c>
      <c r="AP62" s="344">
        <v>28400</v>
      </c>
      <c r="AQ62" s="345">
        <v>-6.5</v>
      </c>
      <c r="AR62" s="346">
        <v>17.8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FjOW5iLxm35Itf24OfDNF6hB2heXWWLTKxPbZNfpWE8G8MMNmRZNGQYf9RxnVDunpZnRnfDTg2AT1hzNrjyMVQ==" saltValue="asSS8XoxjGPPiokRbY67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574</v>
      </c>
    </row>
    <row r="120" spans="125:125" ht="13.5" hidden="1" customHeight="1"/>
    <row r="121" spans="125:125" ht="13.5" hidden="1" customHeight="1">
      <c r="DU121" s="259"/>
    </row>
  </sheetData>
  <sheetProtection algorithmName="SHA-512" hashValue="82b3b78FL0BSOz7XR4JLsfKPCq7NrqvmjGdl6T95L8lnQtGtdT5w1Z5z+VoOzsfswOYpHsuoOhQainDZ/YwMyw==" saltValue="P1S2xaFgRSDSg2Z9udcb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575</v>
      </c>
    </row>
  </sheetData>
  <sheetProtection algorithmName="SHA-512" hashValue="FwKgSmsgoMy9dEXsiCaG20QoLd4vPkResN0Wte2R4fWpoikF6LaP6DBZTz0N5RFAYqp5a1qedDBR8B4gr8GtFw==" saltValue="sxQyRr4FVVTmJtT3lyDy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576</v>
      </c>
      <c r="G46" s="8" t="s">
        <v>577</v>
      </c>
      <c r="H46" s="8" t="s">
        <v>578</v>
      </c>
      <c r="I46" s="8" t="s">
        <v>579</v>
      </c>
      <c r="J46" s="9" t="s">
        <v>580</v>
      </c>
    </row>
    <row r="47" spans="2:10" ht="57.75" customHeight="1">
      <c r="B47" s="10"/>
      <c r="C47" s="1142" t="s">
        <v>3</v>
      </c>
      <c r="D47" s="1142"/>
      <c r="E47" s="1143"/>
      <c r="F47" s="11">
        <v>16.68</v>
      </c>
      <c r="G47" s="12">
        <v>18.59</v>
      </c>
      <c r="H47" s="12">
        <v>19.82</v>
      </c>
      <c r="I47" s="12">
        <v>20.03</v>
      </c>
      <c r="J47" s="13">
        <v>23.87</v>
      </c>
    </row>
    <row r="48" spans="2:10" ht="57.75" customHeight="1">
      <c r="B48" s="14"/>
      <c r="C48" s="1144" t="s">
        <v>4</v>
      </c>
      <c r="D48" s="1144"/>
      <c r="E48" s="1145"/>
      <c r="F48" s="15">
        <v>5.0199999999999996</v>
      </c>
      <c r="G48" s="16">
        <v>3.32</v>
      </c>
      <c r="H48" s="16">
        <v>3.82</v>
      </c>
      <c r="I48" s="16">
        <v>6.76</v>
      </c>
      <c r="J48" s="17">
        <v>4.08</v>
      </c>
    </row>
    <row r="49" spans="2:10" ht="57.75" customHeight="1" thickBot="1">
      <c r="B49" s="18"/>
      <c r="C49" s="1146" t="s">
        <v>5</v>
      </c>
      <c r="D49" s="1146"/>
      <c r="E49" s="1147"/>
      <c r="F49" s="19">
        <v>1.42</v>
      </c>
      <c r="G49" s="20" t="s">
        <v>581</v>
      </c>
      <c r="H49" s="20">
        <v>0.56999999999999995</v>
      </c>
      <c r="I49" s="20">
        <v>3.2</v>
      </c>
      <c r="J49" s="21" t="s">
        <v>582</v>
      </c>
    </row>
    <row r="50" spans="2:10"/>
  </sheetData>
  <sheetProtection algorithmName="SHA-512" hashValue="CyHR4m0tNAsDqQElL+OEIHF1QKsxJK+NxYHf73vA+eFDWP9PKY1M3d7xeGLNAkHUtQHbJ89tTD9/Gu0dY8RARA==" saltValue="qF/E8ZisIdzSM4yPNYIG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2024-03-14T00:49:58Z</cp:lastPrinted>
  <dcterms:created xsi:type="dcterms:W3CDTF">2024-02-05T00:37:02Z</dcterms:created>
  <dcterms:modified xsi:type="dcterms:W3CDTF">2024-03-18T01:10:42Z</dcterms:modified>
  <cp:category/>
</cp:coreProperties>
</file>