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9D6119BD-03ED-4B82-A9C4-0766ACFABE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いっぴん" sheetId="4" r:id="rId1"/>
  </sheets>
  <definedNames>
    <definedName name="_xlnm.Print_Area" localSheetId="0">いっぴん!$A$1:$Q$48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4" i="4" l="1"/>
  <c r="L13" i="4"/>
  <c r="L45" i="4"/>
  <c r="P45" i="4" s="1"/>
  <c r="K16" i="4" s="1"/>
  <c r="L16" i="4" s="1"/>
  <c r="L19" i="4"/>
  <c r="L18" i="4"/>
  <c r="L17" i="4"/>
  <c r="L15" i="4"/>
  <c r="L20" i="4" l="1"/>
</calcChain>
</file>

<file path=xl/sharedStrings.xml><?xml version="1.0" encoding="utf-8"?>
<sst xmlns="http://schemas.openxmlformats.org/spreadsheetml/2006/main" count="71" uniqueCount="59">
  <si>
    <t>団体名</t>
    <rPh sb="0" eb="2">
      <t>ダンタイ</t>
    </rPh>
    <rPh sb="2" eb="3">
      <t>メイ</t>
    </rPh>
    <phoneticPr fontId="1"/>
  </si>
  <si>
    <t>□</t>
  </si>
  <si>
    <t>住所</t>
    <rPh sb="0" eb="2">
      <t>ジュウショ</t>
    </rPh>
    <phoneticPr fontId="1"/>
  </si>
  <si>
    <t>☑</t>
    <phoneticPr fontId="1"/>
  </si>
  <si>
    <t>数量</t>
    <rPh sb="0" eb="2">
      <t>スウリョウ</t>
    </rPh>
    <phoneticPr fontId="1"/>
  </si>
  <si>
    <t>出店料</t>
    <rPh sb="0" eb="3">
      <t>シュッテンリョウ</t>
    </rPh>
    <phoneticPr fontId="1"/>
  </si>
  <si>
    <t>ゴミ処理負担金</t>
    <rPh sb="2" eb="4">
      <t>ショリ</t>
    </rPh>
    <rPh sb="4" eb="7">
      <t>フタンキン</t>
    </rPh>
    <phoneticPr fontId="1"/>
  </si>
  <si>
    <t>飲食物危険補償特約保険料</t>
    <rPh sb="0" eb="2">
      <t>インショク</t>
    </rPh>
    <rPh sb="2" eb="3">
      <t>ブツ</t>
    </rPh>
    <rPh sb="3" eb="5">
      <t>キケン</t>
    </rPh>
    <rPh sb="5" eb="7">
      <t>ホショウ</t>
    </rPh>
    <rPh sb="7" eb="9">
      <t>トクヤク</t>
    </rPh>
    <rPh sb="9" eb="12">
      <t>ホケンリョウ</t>
    </rPh>
    <phoneticPr fontId="1"/>
  </si>
  <si>
    <t>細菌検体検査料</t>
    <rPh sb="0" eb="2">
      <t>サイキン</t>
    </rPh>
    <rPh sb="2" eb="4">
      <t>ケンタイ</t>
    </rPh>
    <rPh sb="4" eb="6">
      <t>ケンサ</t>
    </rPh>
    <rPh sb="6" eb="7">
      <t>リョウ</t>
    </rPh>
    <phoneticPr fontId="1"/>
  </si>
  <si>
    <t>備考</t>
    <rPh sb="0" eb="2">
      <t>ビコウ</t>
    </rPh>
    <phoneticPr fontId="1"/>
  </si>
  <si>
    <t>電気使用料</t>
    <rPh sb="0" eb="2">
      <t>デンキ</t>
    </rPh>
    <rPh sb="2" eb="4">
      <t>シヨウ</t>
    </rPh>
    <rPh sb="4" eb="5">
      <t>リョウ</t>
    </rPh>
    <phoneticPr fontId="1"/>
  </si>
  <si>
    <t>1口500W</t>
    <rPh sb="1" eb="2">
      <t>クチ</t>
    </rPh>
    <phoneticPr fontId="1"/>
  </si>
  <si>
    <t>電気</t>
    <rPh sb="0" eb="2">
      <t>デンキ</t>
    </rPh>
    <phoneticPr fontId="1"/>
  </si>
  <si>
    <t>販売価格</t>
    <rPh sb="0" eb="2">
      <t>ハンバイ</t>
    </rPh>
    <rPh sb="2" eb="4">
      <t>カカク</t>
    </rPh>
    <phoneticPr fontId="1"/>
  </si>
  <si>
    <t>メニュー名</t>
    <rPh sb="4" eb="5">
      <t>メイ</t>
    </rPh>
    <phoneticPr fontId="1"/>
  </si>
  <si>
    <t>円</t>
    <rPh sb="0" eb="1">
      <t>エン</t>
    </rPh>
    <phoneticPr fontId="1"/>
  </si>
  <si>
    <t>主な仕入先</t>
    <rPh sb="0" eb="1">
      <t>オモ</t>
    </rPh>
    <rPh sb="2" eb="4">
      <t>シイレ</t>
    </rPh>
    <rPh sb="4" eb="5">
      <t>サキ</t>
    </rPh>
    <phoneticPr fontId="1"/>
  </si>
  <si>
    <t>メーカー・型番</t>
    <rPh sb="5" eb="7">
      <t>カタバン</t>
    </rPh>
    <phoneticPr fontId="1"/>
  </si>
  <si>
    <t>機器名</t>
    <rPh sb="0" eb="2">
      <t>キキ</t>
    </rPh>
    <rPh sb="2" eb="3">
      <t>メイ</t>
    </rPh>
    <phoneticPr fontId="1"/>
  </si>
  <si>
    <t>消費電力(W)</t>
    <rPh sb="0" eb="2">
      <t>ショウヒ</t>
    </rPh>
    <rPh sb="2" eb="4">
      <t>デンリョク</t>
    </rPh>
    <phoneticPr fontId="1"/>
  </si>
  <si>
    <t>電気使用機器一覧</t>
    <rPh sb="0" eb="2">
      <t>デンキ</t>
    </rPh>
    <rPh sb="2" eb="4">
      <t>シヨウ</t>
    </rPh>
    <rPh sb="4" eb="6">
      <t>キキ</t>
    </rPh>
    <rPh sb="6" eb="8">
      <t>イチラン</t>
    </rPh>
    <phoneticPr fontId="1"/>
  </si>
  <si>
    <t>合計</t>
    <rPh sb="0" eb="2">
      <t>ゴウケイ</t>
    </rPh>
    <phoneticPr fontId="1"/>
  </si>
  <si>
    <t>必要口数</t>
    <rPh sb="0" eb="2">
      <t>ヒツヨウ</t>
    </rPh>
    <rPh sb="2" eb="3">
      <t>クチ</t>
    </rPh>
    <rPh sb="3" eb="4">
      <t>スウ</t>
    </rPh>
    <phoneticPr fontId="1"/>
  </si>
  <si>
    <t>販売品目一覧</t>
    <rPh sb="0" eb="2">
      <t>ハンバイ</t>
    </rPh>
    <rPh sb="2" eb="4">
      <t>ヒンモク</t>
    </rPh>
    <rPh sb="4" eb="6">
      <t>イチラン</t>
    </rPh>
    <phoneticPr fontId="1"/>
  </si>
  <si>
    <t>提出いただいた個人情報は、個人情報の保護法令等を遵守し、富士見ふるさと祭り以外には使用致しません。</t>
    <rPh sb="0" eb="2">
      <t>テイシュツ</t>
    </rPh>
    <rPh sb="7" eb="9">
      <t>コジン</t>
    </rPh>
    <rPh sb="9" eb="11">
      <t>ジョウホウ</t>
    </rPh>
    <rPh sb="13" eb="15">
      <t>コジン</t>
    </rPh>
    <rPh sb="15" eb="17">
      <t>ジョウホウ</t>
    </rPh>
    <rPh sb="18" eb="21">
      <t>ホゴホウ</t>
    </rPh>
    <rPh sb="21" eb="22">
      <t>レイ</t>
    </rPh>
    <rPh sb="22" eb="23">
      <t>ナド</t>
    </rPh>
    <rPh sb="24" eb="26">
      <t>ジュンシュ</t>
    </rPh>
    <rPh sb="28" eb="31">
      <t>フジミ</t>
    </rPh>
    <rPh sb="35" eb="36">
      <t>マツ</t>
    </rPh>
    <rPh sb="37" eb="39">
      <t>イガイ</t>
    </rPh>
    <rPh sb="41" eb="43">
      <t>シヨウ</t>
    </rPh>
    <rPh sb="43" eb="44">
      <t>イタ</t>
    </rPh>
    <phoneticPr fontId="1"/>
  </si>
  <si>
    <t>メニュー番号※</t>
    <rPh sb="4" eb="6">
      <t>バンゴウ</t>
    </rPh>
    <phoneticPr fontId="1"/>
  </si>
  <si>
    <t>選択</t>
    <rPh sb="0" eb="2">
      <t>センタク</t>
    </rPh>
    <phoneticPr fontId="1"/>
  </si>
  <si>
    <t>記述</t>
    <rPh sb="0" eb="2">
      <t>キジュツ</t>
    </rPh>
    <phoneticPr fontId="1"/>
  </si>
  <si>
    <t>取扱
品目</t>
    <rPh sb="0" eb="2">
      <t>トリアツカ</t>
    </rPh>
    <rPh sb="3" eb="5">
      <t>ヒンモク</t>
    </rPh>
    <phoneticPr fontId="1"/>
  </si>
  <si>
    <t>炊飯ジャー</t>
    <rPh sb="0" eb="2">
      <t>スイハン</t>
    </rPh>
    <phoneticPr fontId="1"/>
  </si>
  <si>
    <t>象印　NL-DA10-WA</t>
    <rPh sb="0" eb="2">
      <t>ゾウジルシ</t>
    </rPh>
    <phoneticPr fontId="1"/>
  </si>
  <si>
    <t>(記入例)　１</t>
    <rPh sb="1" eb="3">
      <t>キニュウ</t>
    </rPh>
    <rPh sb="3" eb="4">
      <t>レイ</t>
    </rPh>
    <phoneticPr fontId="1"/>
  </si>
  <si>
    <t>出店料等</t>
    <rPh sb="0" eb="3">
      <t>シュッテンリョウ</t>
    </rPh>
    <rPh sb="3" eb="4">
      <t>ナド</t>
    </rPh>
    <phoneticPr fontId="1"/>
  </si>
  <si>
    <t>※メニュー番号は、販売品目一覧の番号と一致させてください。</t>
    <rPh sb="5" eb="7">
      <t>バンゴウ</t>
    </rPh>
    <rPh sb="9" eb="11">
      <t>ハンバイ</t>
    </rPh>
    <rPh sb="11" eb="13">
      <t>ヒンモク</t>
    </rPh>
    <rPh sb="13" eb="15">
      <t>イチラン</t>
    </rPh>
    <rPh sb="16" eb="18">
      <t>バンゴウ</t>
    </rPh>
    <rPh sb="19" eb="21">
      <t>イッチ</t>
    </rPh>
    <phoneticPr fontId="1"/>
  </si>
  <si>
    <t>消火器レンタル</t>
    <rPh sb="0" eb="3">
      <t>ショウカキ</t>
    </rPh>
    <phoneticPr fontId="1"/>
  </si>
  <si>
    <t>飲食店</t>
    <rPh sb="0" eb="2">
      <t>インショク</t>
    </rPh>
    <rPh sb="2" eb="3">
      <t>テン</t>
    </rPh>
    <phoneticPr fontId="1"/>
  </si>
  <si>
    <t>飲食店以外</t>
    <rPh sb="0" eb="2">
      <t>インショク</t>
    </rPh>
    <rPh sb="2" eb="3">
      <t>テン</t>
    </rPh>
    <rPh sb="3" eb="5">
      <t>イガイ</t>
    </rPh>
    <phoneticPr fontId="1"/>
  </si>
  <si>
    <t>飲食店(飲食店以外)</t>
    <rPh sb="0" eb="2">
      <t>インショク</t>
    </rPh>
    <rPh sb="2" eb="3">
      <t>テン</t>
    </rPh>
    <rPh sb="4" eb="6">
      <t>インショク</t>
    </rPh>
    <rPh sb="6" eb="7">
      <t>テン</t>
    </rPh>
    <rPh sb="7" eb="9">
      <t>イガイ</t>
    </rPh>
    <phoneticPr fontId="1"/>
  </si>
  <si>
    <t>飲食店のみ</t>
    <rPh sb="0" eb="1">
      <t>イン</t>
    </rPh>
    <rPh sb="2" eb="3">
      <t>テン</t>
    </rPh>
    <phoneticPr fontId="1"/>
  </si>
  <si>
    <t>必須</t>
  </si>
  <si>
    <t>3,000(1,000)</t>
  </si>
  <si>
    <t>オプション</t>
  </si>
  <si>
    <t>ガス</t>
  </si>
  <si>
    <t>代表者名</t>
    <rPh sb="0" eb="3">
      <t>ダイヒョウシャ</t>
    </rPh>
    <rPh sb="3" eb="4">
      <t>メイ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</si>
  <si>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</si>
  <si>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携帯番号</t>
    <rPh sb="0" eb="2">
      <t>ケイタイ</t>
    </rPh>
    <rPh sb="2" eb="4">
      <t>バンゴウ</t>
    </rPh>
    <phoneticPr fontId="1"/>
  </si>
  <si>
    <t>金額(円)</t>
    <rPh sb="0" eb="2">
      <t>キンガク</t>
    </rPh>
    <phoneticPr fontId="1"/>
  </si>
  <si>
    <t>単価(円)</t>
    <rPh sb="0" eb="2">
      <t>タンカ</t>
    </rPh>
    <rPh sb="3" eb="4">
      <t>エン</t>
    </rPh>
    <phoneticPr fontId="1"/>
  </si>
  <si>
    <t>電話番号</t>
    <rPh sb="0" eb="2">
      <t>デンワ</t>
    </rPh>
    <rPh sb="2" eb="4">
      <t>バンゴウ</t>
    </rPh>
    <phoneticPr fontId="1"/>
  </si>
  <si>
    <t>当日ゴミ管理者名</t>
    <rPh sb="0" eb="2">
      <t>トウジツ</t>
    </rPh>
    <rPh sb="4" eb="6">
      <t>カンリ</t>
    </rPh>
    <rPh sb="6" eb="7">
      <t>シャ</t>
    </rPh>
    <rPh sb="7" eb="8">
      <t>メイ</t>
    </rPh>
    <phoneticPr fontId="1"/>
  </si>
  <si>
    <t>該当</t>
    <rPh sb="0" eb="2">
      <t>ガイトウ</t>
    </rPh>
    <phoneticPr fontId="1"/>
  </si>
  <si>
    <t>数量(台)</t>
    <rPh sb="0" eb="2">
      <t>スウリョウ</t>
    </rPh>
    <rPh sb="3" eb="4">
      <t>ダイ</t>
    </rPh>
    <phoneticPr fontId="1"/>
  </si>
  <si>
    <t>机1、イス2含む</t>
    <rPh sb="0" eb="1">
      <t>ツクエ</t>
    </rPh>
    <rPh sb="6" eb="7">
      <t>フク</t>
    </rPh>
    <phoneticPr fontId="1"/>
  </si>
  <si>
    <t>机</t>
    <rPh sb="0" eb="1">
      <t>ツクエ</t>
    </rPh>
    <phoneticPr fontId="1"/>
  </si>
  <si>
    <t>イス</t>
    <phoneticPr fontId="1"/>
  </si>
  <si>
    <t>2026富士見ふるさと祭り＜</t>
    <rPh sb="4" eb="7">
      <t>フジミ</t>
    </rPh>
    <rPh sb="11" eb="12">
      <t>マツ</t>
    </rPh>
    <phoneticPr fontId="1"/>
  </si>
  <si>
    <t>＞出店申込書</t>
    <rPh sb="1" eb="6">
      <t>シュッテンモウシコミショ</t>
    </rPh>
    <phoneticPr fontId="1"/>
  </si>
  <si>
    <t>いっぴん広場</t>
    <rPh sb="4" eb="6">
      <t>ヒロバ</t>
    </rPh>
    <phoneticPr fontId="1"/>
  </si>
  <si>
    <t>メールアドレス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</si>
</sst>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6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/>
      <right style="thin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Fill="1" applyBorder="1" applyAlignment="1">
      <alignment vertical="center" shrinkToFit="1"/>
    </xf>
    <xf numFmtId="0" fontId="2" fillId="0" borderId="0" xfId="0" applyFont="1" applyBorder="1" applyAlignment="1">
      <alignment vertical="center"/>
    </xf>
    <xf numFmtId="0" fontId="3" fillId="2" borderId="0" xfId="0" applyFont="1" applyFill="1" applyBorder="1" applyAlignment="1">
      <alignment vertical="center" shrinkToFit="1"/>
    </xf>
    <xf numFmtId="0" fontId="2" fillId="2" borderId="4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4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2" borderId="7" xfId="0" applyFont="1" applyFill="1" applyBorder="1" applyAlignment="1">
      <alignment vertical="center"/>
    </xf>
    <xf numFmtId="0" fontId="2" fillId="2" borderId="30" xfId="0" applyFont="1" applyFill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40" xfId="0" applyFont="1" applyBorder="1" applyAlignment="1">
      <alignment horizontal="right" vertical="center"/>
    </xf>
    <xf numFmtId="0" fontId="2" fillId="2" borderId="40" xfId="0" applyFont="1" applyFill="1" applyBorder="1" applyAlignment="1">
      <alignment vertical="center"/>
    </xf>
    <xf numFmtId="0" fontId="2" fillId="2" borderId="41" xfId="0" applyFont="1" applyFill="1" applyBorder="1" applyAlignment="1">
      <alignment vertical="center"/>
    </xf>
    <xf numFmtId="0" fontId="2" fillId="0" borderId="45" xfId="0" applyFont="1" applyBorder="1" applyAlignment="1">
      <alignment vertical="center"/>
    </xf>
    <xf numFmtId="0" fontId="2" fillId="0" borderId="49" xfId="0" applyFont="1" applyBorder="1" applyAlignment="1">
      <alignment horizontal="right" vertical="center"/>
    </xf>
    <xf numFmtId="0" fontId="2" fillId="2" borderId="49" xfId="0" applyFont="1" applyFill="1" applyBorder="1" applyAlignment="1">
      <alignment vertical="center"/>
    </xf>
    <xf numFmtId="0" fontId="2" fillId="2" borderId="50" xfId="0" applyFont="1" applyFill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2" borderId="6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18" xfId="0" applyFill="1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3" borderId="22" xfId="0" applyFont="1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3" borderId="23" xfId="0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2" fillId="3" borderId="58" xfId="0" applyFont="1" applyFill="1" applyBorder="1" applyAlignment="1">
      <alignment horizontal="center" vertical="center"/>
    </xf>
    <xf numFmtId="0" fontId="2" fillId="3" borderId="59" xfId="0" applyFont="1" applyFill="1" applyBorder="1" applyAlignment="1">
      <alignment horizontal="center" vertical="center"/>
    </xf>
    <xf numFmtId="0" fontId="2" fillId="3" borderId="60" xfId="0" applyFont="1" applyFill="1" applyBorder="1" applyAlignment="1">
      <alignment horizontal="center" vertical="center"/>
    </xf>
    <xf numFmtId="0" fontId="2" fillId="0" borderId="58" xfId="0" applyFont="1" applyFill="1" applyBorder="1" applyAlignment="1">
      <alignment horizontal="center" vertical="center" shrinkToFit="1"/>
    </xf>
    <xf numFmtId="0" fontId="2" fillId="0" borderId="60" xfId="0" applyFont="1" applyFill="1" applyBorder="1" applyAlignment="1">
      <alignment horizontal="center" vertical="center" shrinkToFit="1"/>
    </xf>
    <xf numFmtId="0" fontId="0" fillId="3" borderId="58" xfId="0" applyFill="1" applyBorder="1" applyAlignment="1">
      <alignment horizontal="center" vertical="center"/>
    </xf>
    <xf numFmtId="0" fontId="0" fillId="3" borderId="59" xfId="0" applyFill="1" applyBorder="1" applyAlignment="1">
      <alignment horizontal="center" vertical="center"/>
    </xf>
    <xf numFmtId="0" fontId="0" fillId="3" borderId="61" xfId="0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0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3" fontId="2" fillId="0" borderId="7" xfId="0" applyNumberFormat="1" applyFont="1" applyBorder="1" applyAlignment="1">
      <alignment vertical="center"/>
    </xf>
    <xf numFmtId="3" fontId="0" fillId="0" borderId="7" xfId="0" applyNumberForma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0" fillId="0" borderId="6" xfId="0" applyNumberForma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3" fontId="2" fillId="0" borderId="8" xfId="0" applyNumberFormat="1" applyFont="1" applyBorder="1" applyAlignment="1">
      <alignment vertical="center"/>
    </xf>
    <xf numFmtId="3" fontId="0" fillId="0" borderId="8" xfId="0" applyNumberForma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2" fillId="0" borderId="20" xfId="0" applyFont="1" applyBorder="1" applyAlignment="1">
      <alignment vertical="center"/>
    </xf>
    <xf numFmtId="0" fontId="0" fillId="0" borderId="36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0" xfId="0" applyBorder="1" applyAlignment="1">
      <alignment vertical="center"/>
    </xf>
    <xf numFmtId="0" fontId="2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2" xfId="0" applyBorder="1" applyAlignment="1">
      <alignment vertical="center"/>
    </xf>
    <xf numFmtId="3" fontId="2" fillId="0" borderId="7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3" fontId="0" fillId="0" borderId="8" xfId="0" applyNumberFormat="1" applyBorder="1" applyAlignment="1">
      <alignment horizontal="right" vertical="center"/>
    </xf>
    <xf numFmtId="0" fontId="2" fillId="0" borderId="27" xfId="0" applyFont="1" applyBorder="1" applyAlignment="1">
      <alignment vertical="center" textRotation="255"/>
    </xf>
    <xf numFmtId="0" fontId="2" fillId="0" borderId="29" xfId="0" applyFont="1" applyBorder="1" applyAlignment="1">
      <alignment vertical="center" textRotation="255"/>
    </xf>
    <xf numFmtId="0" fontId="2" fillId="0" borderId="31" xfId="0" applyFont="1" applyBorder="1" applyAlignment="1">
      <alignment vertical="center" textRotation="255"/>
    </xf>
    <xf numFmtId="0" fontId="2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3" fontId="2" fillId="3" borderId="49" xfId="0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3" fontId="2" fillId="0" borderId="20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38" xfId="0" applyFont="1" applyBorder="1" applyAlignment="1">
      <alignment horizontal="center" vertical="center"/>
    </xf>
    <xf numFmtId="0" fontId="2" fillId="3" borderId="46" xfId="0" applyFont="1" applyFill="1" applyBorder="1" applyAlignment="1">
      <alignment vertical="center"/>
    </xf>
    <xf numFmtId="0" fontId="2" fillId="3" borderId="47" xfId="0" applyFont="1" applyFill="1" applyBorder="1" applyAlignment="1">
      <alignment vertical="center"/>
    </xf>
    <xf numFmtId="0" fontId="2" fillId="3" borderId="48" xfId="0" applyFont="1" applyFill="1" applyBorder="1" applyAlignment="1">
      <alignment vertical="center"/>
    </xf>
    <xf numFmtId="0" fontId="2" fillId="3" borderId="42" xfId="0" applyFont="1" applyFill="1" applyBorder="1" applyAlignment="1">
      <alignment vertical="center"/>
    </xf>
    <xf numFmtId="0" fontId="2" fillId="3" borderId="43" xfId="0" applyFont="1" applyFill="1" applyBorder="1" applyAlignment="1">
      <alignment vertical="center"/>
    </xf>
    <xf numFmtId="0" fontId="2" fillId="3" borderId="44" xfId="0" applyFont="1" applyFill="1" applyBorder="1" applyAlignment="1">
      <alignment vertical="center"/>
    </xf>
    <xf numFmtId="3" fontId="2" fillId="3" borderId="7" xfId="0" applyNumberFormat="1" applyFont="1" applyFill="1" applyBorder="1" applyAlignment="1">
      <alignment vertical="center"/>
    </xf>
    <xf numFmtId="0" fontId="2" fillId="3" borderId="51" xfId="0" applyFont="1" applyFill="1" applyBorder="1" applyAlignment="1">
      <alignment vertical="center"/>
    </xf>
    <xf numFmtId="0" fontId="2" fillId="3" borderId="52" xfId="0" applyFont="1" applyFill="1" applyBorder="1" applyAlignment="1">
      <alignment vertical="center"/>
    </xf>
    <xf numFmtId="0" fontId="2" fillId="3" borderId="53" xfId="0" applyFont="1" applyFill="1" applyBorder="1" applyAlignment="1">
      <alignment vertical="center"/>
    </xf>
    <xf numFmtId="0" fontId="2" fillId="3" borderId="56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57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0" borderId="54" xfId="0" applyFont="1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55" xfId="0" applyBorder="1" applyAlignment="1">
      <alignment vertical="center"/>
    </xf>
    <xf numFmtId="3" fontId="2" fillId="3" borderId="40" xfId="0" applyNumberFormat="1" applyFont="1" applyFill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0" fillId="0" borderId="2" xfId="0" applyBorder="1" applyAlignment="1">
      <alignment vertical="center"/>
    </xf>
    <xf numFmtId="3" fontId="2" fillId="0" borderId="2" xfId="0" applyNumberFormat="1" applyFont="1" applyBorder="1" applyAlignment="1">
      <alignment vertical="center"/>
    </xf>
    <xf numFmtId="3" fontId="0" fillId="0" borderId="2" xfId="0" applyNumberFormat="1" applyBorder="1" applyAlignment="1">
      <alignment vertical="center"/>
    </xf>
    <xf numFmtId="0" fontId="2" fillId="0" borderId="17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2" fillId="3" borderId="6" xfId="0" applyFont="1" applyFill="1" applyBorder="1" applyAlignment="1">
      <alignment horizontal="left" vertical="center"/>
    </xf>
    <xf numFmtId="3" fontId="2" fillId="3" borderId="6" xfId="0" applyNumberFormat="1" applyFont="1" applyFill="1" applyBorder="1" applyAlignment="1">
      <alignment vertical="center"/>
    </xf>
    <xf numFmtId="3" fontId="0" fillId="3" borderId="6" xfId="0" applyNumberFormat="1" applyFill="1" applyBorder="1" applyAlignment="1">
      <alignment vertical="center"/>
    </xf>
    <xf numFmtId="3" fontId="0" fillId="3" borderId="7" xfId="0" applyNumberFormat="1" applyFill="1" applyBorder="1" applyAlignment="1">
      <alignment vertical="center"/>
    </xf>
    <xf numFmtId="3" fontId="2" fillId="3" borderId="8" xfId="0" applyNumberFormat="1" applyFont="1" applyFill="1" applyBorder="1" applyAlignment="1">
      <alignment vertical="center"/>
    </xf>
    <xf numFmtId="3" fontId="0" fillId="3" borderId="8" xfId="0" applyNumberFormat="1" applyFill="1" applyBorder="1" applyAlignment="1">
      <alignment vertical="center"/>
    </xf>
    <xf numFmtId="0" fontId="2" fillId="3" borderId="7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37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34" xfId="0" applyFont="1" applyBorder="1" applyAlignment="1">
      <alignment horizontal="center" vertical="center"/>
    </xf>
    <xf numFmtId="3" fontId="2" fillId="0" borderId="34" xfId="0" applyNumberFormat="1" applyFont="1" applyBorder="1" applyAlignment="1">
      <alignment vertical="center"/>
    </xf>
    <xf numFmtId="3" fontId="0" fillId="0" borderId="34" xfId="0" applyNumberForma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2" fillId="3" borderId="28" xfId="0" applyFont="1" applyFill="1" applyBorder="1" applyAlignment="1">
      <alignment vertical="center"/>
    </xf>
    <xf numFmtId="0" fontId="2" fillId="3" borderId="30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0"/>
  <sheetViews>
    <sheetView tabSelected="1" view="pageBreakPreview" zoomScaleNormal="100" zoomScaleSheetLayoutView="100" workbookViewId="0">
      <selection activeCell="S9" sqref="S9"/>
    </sheetView>
  </sheetViews>
  <sheetFormatPr defaultRowHeight="13.5" x14ac:dyDescent="0.4"/>
  <cols>
    <col min="1" max="30" width="4.625" style="1" customWidth="1"/>
    <col min="31" max="16384" width="9" style="1"/>
  </cols>
  <sheetData>
    <row r="1" spans="1:29" ht="15" customHeight="1" x14ac:dyDescent="0.4">
      <c r="A1" s="43" t="s">
        <v>55</v>
      </c>
      <c r="B1" s="43"/>
      <c r="C1" s="43"/>
      <c r="D1" s="43"/>
      <c r="E1" s="43"/>
      <c r="F1" s="68" t="s">
        <v>57</v>
      </c>
      <c r="G1" s="68"/>
      <c r="H1" s="68"/>
      <c r="I1" s="44" t="s">
        <v>56</v>
      </c>
      <c r="J1" s="44"/>
      <c r="K1" s="44"/>
      <c r="L1" s="6"/>
      <c r="M1" s="42" t="s">
        <v>27</v>
      </c>
      <c r="N1" s="2"/>
      <c r="O1" s="3"/>
      <c r="P1" s="4"/>
      <c r="Q1" s="42" t="s">
        <v>26</v>
      </c>
      <c r="T1" s="29"/>
    </row>
    <row r="2" spans="1:29" ht="15" customHeight="1" x14ac:dyDescent="0.4">
      <c r="A2" s="43"/>
      <c r="B2" s="43"/>
      <c r="C2" s="43"/>
      <c r="D2" s="43"/>
      <c r="E2" s="43"/>
      <c r="F2" s="68"/>
      <c r="G2" s="68"/>
      <c r="H2" s="68"/>
      <c r="I2" s="44"/>
      <c r="J2" s="44"/>
      <c r="K2" s="44"/>
      <c r="L2" s="6"/>
      <c r="M2" s="42"/>
      <c r="N2" s="2"/>
      <c r="O2" s="29"/>
      <c r="P2" s="4"/>
      <c r="Q2" s="42"/>
    </row>
    <row r="3" spans="1:29" ht="9.9499999999999993" customHeight="1" thickBot="1" x14ac:dyDescent="0.45">
      <c r="A3" s="59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</row>
    <row r="4" spans="1:29" ht="15.95" customHeight="1" x14ac:dyDescent="0.4">
      <c r="A4" s="61" t="s">
        <v>0</v>
      </c>
      <c r="B4" s="62"/>
      <c r="C4" s="57"/>
      <c r="D4" s="57"/>
      <c r="E4" s="57"/>
      <c r="F4" s="57"/>
      <c r="G4" s="57"/>
      <c r="H4" s="57"/>
      <c r="I4" s="57"/>
      <c r="J4" s="57"/>
      <c r="K4" s="57"/>
      <c r="L4" s="53" t="s">
        <v>28</v>
      </c>
      <c r="M4" s="54"/>
      <c r="N4" s="11" t="s">
        <v>1</v>
      </c>
      <c r="O4" s="66" t="s">
        <v>35</v>
      </c>
      <c r="P4" s="66"/>
      <c r="Q4" s="67"/>
      <c r="AA4" s="1" t="s">
        <v>1</v>
      </c>
      <c r="AB4" s="1">
        <v>0</v>
      </c>
    </row>
    <row r="5" spans="1:29" ht="15.95" customHeight="1" x14ac:dyDescent="0.4">
      <c r="A5" s="63"/>
      <c r="B5" s="64"/>
      <c r="C5" s="58"/>
      <c r="D5" s="58"/>
      <c r="E5" s="58"/>
      <c r="F5" s="58"/>
      <c r="G5" s="58"/>
      <c r="H5" s="58"/>
      <c r="I5" s="58"/>
      <c r="J5" s="58"/>
      <c r="K5" s="58"/>
      <c r="L5" s="55"/>
      <c r="M5" s="56"/>
      <c r="N5" s="5" t="s">
        <v>1</v>
      </c>
      <c r="O5" s="81" t="s">
        <v>36</v>
      </c>
      <c r="P5" s="81"/>
      <c r="Q5" s="82"/>
      <c r="AA5" s="1" t="s">
        <v>3</v>
      </c>
      <c r="AB5" s="1">
        <v>1</v>
      </c>
      <c r="AC5" s="1" t="s">
        <v>50</v>
      </c>
    </row>
    <row r="6" spans="1:29" ht="18" customHeight="1" x14ac:dyDescent="0.4">
      <c r="A6" s="65" t="s">
        <v>2</v>
      </c>
      <c r="B6" s="30"/>
      <c r="C6" s="31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3"/>
      <c r="AB6" s="1">
        <v>2</v>
      </c>
    </row>
    <row r="7" spans="1:29" ht="18" customHeight="1" x14ac:dyDescent="0.4">
      <c r="A7" s="65" t="s">
        <v>43</v>
      </c>
      <c r="B7" s="30"/>
      <c r="C7" s="31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3"/>
      <c r="AB7" s="1">
        <v>3</v>
      </c>
    </row>
    <row r="8" spans="1:29" ht="18" customHeight="1" x14ac:dyDescent="0.4">
      <c r="A8" s="65" t="s">
        <v>48</v>
      </c>
      <c r="B8" s="30"/>
      <c r="C8" s="45"/>
      <c r="D8" s="46"/>
      <c r="E8" s="46"/>
      <c r="F8" s="46"/>
      <c r="G8" s="46"/>
      <c r="H8" s="46"/>
      <c r="I8" s="47"/>
      <c r="J8" s="48" t="s">
        <v>58</v>
      </c>
      <c r="K8" s="49"/>
      <c r="L8" s="50"/>
      <c r="M8" s="51"/>
      <c r="N8" s="51"/>
      <c r="O8" s="51"/>
      <c r="P8" s="51"/>
      <c r="Q8" s="52"/>
      <c r="AB8" s="1">
        <v>4</v>
      </c>
    </row>
    <row r="9" spans="1:29" ht="18" customHeight="1" x14ac:dyDescent="0.4">
      <c r="A9" s="65" t="s">
        <v>44</v>
      </c>
      <c r="B9" s="30"/>
      <c r="C9" s="31"/>
      <c r="D9" s="31"/>
      <c r="E9" s="31"/>
      <c r="F9" s="31"/>
      <c r="G9" s="31"/>
      <c r="H9" s="31"/>
      <c r="I9" s="31"/>
      <c r="J9" s="30" t="s">
        <v>45</v>
      </c>
      <c r="K9" s="30"/>
      <c r="L9" s="31"/>
      <c r="M9" s="32"/>
      <c r="N9" s="32"/>
      <c r="O9" s="32"/>
      <c r="P9" s="32"/>
      <c r="Q9" s="33"/>
      <c r="AB9" s="1">
        <v>5</v>
      </c>
    </row>
    <row r="10" spans="1:29" ht="18" customHeight="1" thickBot="1" x14ac:dyDescent="0.45">
      <c r="A10" s="36" t="s">
        <v>49</v>
      </c>
      <c r="B10" s="37"/>
      <c r="C10" s="37"/>
      <c r="D10" s="38"/>
      <c r="E10" s="39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1"/>
      <c r="AB10" s="1">
        <v>6</v>
      </c>
    </row>
    <row r="11" spans="1:29" ht="15.95" customHeight="1" x14ac:dyDescent="0.4">
      <c r="A11" s="97" t="s">
        <v>32</v>
      </c>
      <c r="B11" s="34"/>
      <c r="C11" s="34"/>
      <c r="D11" s="34"/>
      <c r="E11" s="34"/>
      <c r="F11" s="34"/>
      <c r="G11" s="34"/>
      <c r="H11" s="34" t="s">
        <v>47</v>
      </c>
      <c r="I11" s="34"/>
      <c r="J11" s="34"/>
      <c r="K11" s="12" t="s">
        <v>4</v>
      </c>
      <c r="L11" s="34" t="s">
        <v>46</v>
      </c>
      <c r="M11" s="34"/>
      <c r="N11" s="34" t="s">
        <v>9</v>
      </c>
      <c r="O11" s="34"/>
      <c r="P11" s="34"/>
      <c r="Q11" s="35"/>
      <c r="AB11" s="1">
        <v>7</v>
      </c>
    </row>
    <row r="12" spans="1:29" ht="15.95" customHeight="1" x14ac:dyDescent="0.4">
      <c r="A12" s="94" t="s">
        <v>39</v>
      </c>
      <c r="B12" s="83" t="s">
        <v>5</v>
      </c>
      <c r="C12" s="83"/>
      <c r="D12" s="83"/>
      <c r="E12" s="83"/>
      <c r="F12" s="83"/>
      <c r="G12" s="83"/>
      <c r="H12" s="71">
        <v>10000</v>
      </c>
      <c r="I12" s="72"/>
      <c r="J12" s="72"/>
      <c r="K12" s="8"/>
      <c r="L12" s="71">
        <v>10000</v>
      </c>
      <c r="M12" s="71"/>
      <c r="N12" s="83" t="s">
        <v>52</v>
      </c>
      <c r="O12" s="83"/>
      <c r="P12" s="83"/>
      <c r="Q12" s="84"/>
      <c r="AB12" s="1">
        <v>8</v>
      </c>
    </row>
    <row r="13" spans="1:29" ht="15.95" customHeight="1" x14ac:dyDescent="0.4">
      <c r="A13" s="95"/>
      <c r="B13" s="85" t="s">
        <v>6</v>
      </c>
      <c r="C13" s="85"/>
      <c r="D13" s="85"/>
      <c r="E13" s="85"/>
      <c r="F13" s="85"/>
      <c r="G13" s="85"/>
      <c r="H13" s="73" t="s">
        <v>40</v>
      </c>
      <c r="I13" s="74"/>
      <c r="J13" s="74"/>
      <c r="K13" s="9"/>
      <c r="L13" s="91" t="str">
        <f>IF(N4=AA5,"3000",IF(N5=AA5,1000,""))</f>
        <v/>
      </c>
      <c r="M13" s="91"/>
      <c r="N13" s="85" t="s">
        <v>37</v>
      </c>
      <c r="O13" s="86"/>
      <c r="P13" s="86"/>
      <c r="Q13" s="87"/>
      <c r="AB13" s="1">
        <v>9</v>
      </c>
    </row>
    <row r="14" spans="1:29" ht="15.95" customHeight="1" x14ac:dyDescent="0.4">
      <c r="A14" s="96"/>
      <c r="B14" s="88" t="s">
        <v>7</v>
      </c>
      <c r="C14" s="88"/>
      <c r="D14" s="88"/>
      <c r="E14" s="88"/>
      <c r="F14" s="88"/>
      <c r="G14" s="88"/>
      <c r="H14" s="75">
        <v>1000</v>
      </c>
      <c r="I14" s="76"/>
      <c r="J14" s="76"/>
      <c r="K14" s="10"/>
      <c r="L14" s="92" t="str">
        <f>IF(N4=AA5,"1000","")</f>
        <v/>
      </c>
      <c r="M14" s="93"/>
      <c r="N14" s="88" t="s">
        <v>38</v>
      </c>
      <c r="O14" s="89"/>
      <c r="P14" s="89"/>
      <c r="Q14" s="90"/>
      <c r="AB14" s="1">
        <v>10</v>
      </c>
    </row>
    <row r="15" spans="1:29" ht="15.95" customHeight="1" x14ac:dyDescent="0.4">
      <c r="A15" s="94" t="s">
        <v>41</v>
      </c>
      <c r="B15" s="83" t="s">
        <v>8</v>
      </c>
      <c r="C15" s="105"/>
      <c r="D15" s="105"/>
      <c r="E15" s="105"/>
      <c r="F15" s="105"/>
      <c r="G15" s="105"/>
      <c r="H15" s="71">
        <v>1000</v>
      </c>
      <c r="I15" s="72"/>
      <c r="J15" s="72"/>
      <c r="K15" s="27"/>
      <c r="L15" s="71">
        <f>H15*K15</f>
        <v>0</v>
      </c>
      <c r="M15" s="72"/>
      <c r="N15" s="83"/>
      <c r="O15" s="83"/>
      <c r="P15" s="83"/>
      <c r="Q15" s="84"/>
    </row>
    <row r="16" spans="1:29" ht="15.95" customHeight="1" x14ac:dyDescent="0.4">
      <c r="A16" s="95"/>
      <c r="B16" s="85" t="s">
        <v>10</v>
      </c>
      <c r="C16" s="86"/>
      <c r="D16" s="86"/>
      <c r="E16" s="86"/>
      <c r="F16" s="86"/>
      <c r="G16" s="86"/>
      <c r="H16" s="69">
        <v>1000</v>
      </c>
      <c r="I16" s="70"/>
      <c r="J16" s="70"/>
      <c r="K16" s="9">
        <f>P45</f>
        <v>0</v>
      </c>
      <c r="L16" s="69">
        <f t="shared" ref="L16:L19" si="0">H16*K16</f>
        <v>0</v>
      </c>
      <c r="M16" s="70"/>
      <c r="N16" s="85" t="s">
        <v>11</v>
      </c>
      <c r="O16" s="85"/>
      <c r="P16" s="85"/>
      <c r="Q16" s="102"/>
    </row>
    <row r="17" spans="1:17" ht="15.95" customHeight="1" x14ac:dyDescent="0.4">
      <c r="A17" s="95"/>
      <c r="B17" s="85" t="s">
        <v>53</v>
      </c>
      <c r="C17" s="86"/>
      <c r="D17" s="86"/>
      <c r="E17" s="86"/>
      <c r="F17" s="86"/>
      <c r="G17" s="86"/>
      <c r="H17" s="69">
        <v>1500</v>
      </c>
      <c r="I17" s="70"/>
      <c r="J17" s="70"/>
      <c r="K17" s="16"/>
      <c r="L17" s="69">
        <f t="shared" si="0"/>
        <v>0</v>
      </c>
      <c r="M17" s="70"/>
      <c r="N17" s="85"/>
      <c r="O17" s="85"/>
      <c r="P17" s="85"/>
      <c r="Q17" s="102"/>
    </row>
    <row r="18" spans="1:17" ht="15.95" customHeight="1" x14ac:dyDescent="0.4">
      <c r="A18" s="95"/>
      <c r="B18" s="85" t="s">
        <v>54</v>
      </c>
      <c r="C18" s="86"/>
      <c r="D18" s="86"/>
      <c r="E18" s="86"/>
      <c r="F18" s="86"/>
      <c r="G18" s="86"/>
      <c r="H18" s="69">
        <v>500</v>
      </c>
      <c r="I18" s="70"/>
      <c r="J18" s="70"/>
      <c r="K18" s="16"/>
      <c r="L18" s="69">
        <f t="shared" si="0"/>
        <v>0</v>
      </c>
      <c r="M18" s="70"/>
      <c r="N18" s="85"/>
      <c r="O18" s="85"/>
      <c r="P18" s="85"/>
      <c r="Q18" s="102"/>
    </row>
    <row r="19" spans="1:17" ht="15.95" customHeight="1" x14ac:dyDescent="0.4">
      <c r="A19" s="96"/>
      <c r="B19" s="88" t="s">
        <v>34</v>
      </c>
      <c r="C19" s="89"/>
      <c r="D19" s="89"/>
      <c r="E19" s="89"/>
      <c r="F19" s="89"/>
      <c r="G19" s="89"/>
      <c r="H19" s="75">
        <v>2500</v>
      </c>
      <c r="I19" s="76"/>
      <c r="J19" s="76"/>
      <c r="K19" s="28"/>
      <c r="L19" s="75">
        <f t="shared" si="0"/>
        <v>0</v>
      </c>
      <c r="M19" s="76"/>
      <c r="N19" s="88"/>
      <c r="O19" s="88"/>
      <c r="P19" s="88"/>
      <c r="Q19" s="103"/>
    </row>
    <row r="20" spans="1:17" ht="15.95" customHeight="1" thickBot="1" x14ac:dyDescent="0.45">
      <c r="A20" s="77"/>
      <c r="B20" s="78"/>
      <c r="C20" s="78"/>
      <c r="D20" s="78"/>
      <c r="E20" s="78"/>
      <c r="F20" s="78"/>
      <c r="G20" s="78"/>
      <c r="H20" s="78"/>
      <c r="I20" s="78"/>
      <c r="J20" s="13" t="s">
        <v>21</v>
      </c>
      <c r="K20" s="13"/>
      <c r="L20" s="104">
        <f>SUM(L12:M19)</f>
        <v>10000</v>
      </c>
      <c r="M20" s="78"/>
      <c r="N20" s="79"/>
      <c r="O20" s="78"/>
      <c r="P20" s="78"/>
      <c r="Q20" s="80"/>
    </row>
    <row r="21" spans="1:17" ht="15.95" customHeight="1" thickBot="1" x14ac:dyDescent="0.45">
      <c r="A21" s="106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</row>
    <row r="22" spans="1:17" ht="15.95" customHeight="1" x14ac:dyDescent="0.4">
      <c r="A22" s="98" t="s">
        <v>23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100"/>
    </row>
    <row r="23" spans="1:17" ht="15.95" customHeight="1" x14ac:dyDescent="0.4">
      <c r="A23" s="65" t="s">
        <v>14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 t="s">
        <v>13</v>
      </c>
      <c r="N23" s="30"/>
      <c r="O23" s="30"/>
      <c r="P23" s="7" t="s">
        <v>12</v>
      </c>
      <c r="Q23" s="26" t="s">
        <v>42</v>
      </c>
    </row>
    <row r="24" spans="1:17" ht="15.95" customHeight="1" x14ac:dyDescent="0.4">
      <c r="A24" s="22">
        <v>1</v>
      </c>
      <c r="B24" s="107"/>
      <c r="C24" s="108"/>
      <c r="D24" s="108"/>
      <c r="E24" s="108"/>
      <c r="F24" s="108"/>
      <c r="G24" s="108"/>
      <c r="H24" s="108"/>
      <c r="I24" s="108"/>
      <c r="J24" s="108"/>
      <c r="K24" s="108"/>
      <c r="L24" s="109"/>
      <c r="M24" s="101"/>
      <c r="N24" s="101"/>
      <c r="O24" s="23" t="s">
        <v>15</v>
      </c>
      <c r="P24" s="24"/>
      <c r="Q24" s="25"/>
    </row>
    <row r="25" spans="1:17" ht="15.95" customHeight="1" x14ac:dyDescent="0.4">
      <c r="A25" s="14">
        <v>2</v>
      </c>
      <c r="B25" s="110"/>
      <c r="C25" s="111"/>
      <c r="D25" s="111"/>
      <c r="E25" s="111"/>
      <c r="F25" s="111"/>
      <c r="G25" s="111"/>
      <c r="H25" s="111"/>
      <c r="I25" s="111"/>
      <c r="J25" s="111"/>
      <c r="K25" s="111"/>
      <c r="L25" s="112"/>
      <c r="M25" s="113"/>
      <c r="N25" s="113"/>
      <c r="O25" s="15" t="s">
        <v>15</v>
      </c>
      <c r="P25" s="16"/>
      <c r="Q25" s="17"/>
    </row>
    <row r="26" spans="1:17" ht="15.95" customHeight="1" x14ac:dyDescent="0.4">
      <c r="A26" s="14">
        <v>3</v>
      </c>
      <c r="B26" s="110"/>
      <c r="C26" s="111"/>
      <c r="D26" s="111"/>
      <c r="E26" s="111"/>
      <c r="F26" s="111"/>
      <c r="G26" s="111"/>
      <c r="H26" s="111"/>
      <c r="I26" s="111"/>
      <c r="J26" s="111"/>
      <c r="K26" s="111"/>
      <c r="L26" s="112"/>
      <c r="M26" s="113"/>
      <c r="N26" s="113"/>
      <c r="O26" s="15" t="s">
        <v>15</v>
      </c>
      <c r="P26" s="16"/>
      <c r="Q26" s="17"/>
    </row>
    <row r="27" spans="1:17" ht="15.95" customHeight="1" x14ac:dyDescent="0.4">
      <c r="A27" s="14">
        <v>4</v>
      </c>
      <c r="B27" s="110"/>
      <c r="C27" s="111"/>
      <c r="D27" s="111"/>
      <c r="E27" s="111"/>
      <c r="F27" s="111"/>
      <c r="G27" s="111"/>
      <c r="H27" s="111"/>
      <c r="I27" s="111"/>
      <c r="J27" s="111"/>
      <c r="K27" s="111"/>
      <c r="L27" s="112"/>
      <c r="M27" s="113"/>
      <c r="N27" s="113"/>
      <c r="O27" s="15" t="s">
        <v>15</v>
      </c>
      <c r="P27" s="16"/>
      <c r="Q27" s="17"/>
    </row>
    <row r="28" spans="1:17" ht="15.95" customHeight="1" x14ac:dyDescent="0.4">
      <c r="A28" s="14">
        <v>5</v>
      </c>
      <c r="B28" s="110"/>
      <c r="C28" s="111"/>
      <c r="D28" s="111"/>
      <c r="E28" s="111"/>
      <c r="F28" s="111"/>
      <c r="G28" s="111"/>
      <c r="H28" s="111"/>
      <c r="I28" s="111"/>
      <c r="J28" s="111"/>
      <c r="K28" s="111"/>
      <c r="L28" s="112"/>
      <c r="M28" s="113"/>
      <c r="N28" s="113"/>
      <c r="O28" s="15" t="s">
        <v>15</v>
      </c>
      <c r="P28" s="16"/>
      <c r="Q28" s="17"/>
    </row>
    <row r="29" spans="1:17" ht="15.95" customHeight="1" x14ac:dyDescent="0.4">
      <c r="A29" s="14">
        <v>6</v>
      </c>
      <c r="B29" s="110"/>
      <c r="C29" s="111"/>
      <c r="D29" s="111"/>
      <c r="E29" s="111"/>
      <c r="F29" s="111"/>
      <c r="G29" s="111"/>
      <c r="H29" s="111"/>
      <c r="I29" s="111"/>
      <c r="J29" s="111"/>
      <c r="K29" s="111"/>
      <c r="L29" s="112"/>
      <c r="M29" s="113"/>
      <c r="N29" s="113"/>
      <c r="O29" s="15" t="s">
        <v>15</v>
      </c>
      <c r="P29" s="16"/>
      <c r="Q29" s="17"/>
    </row>
    <row r="30" spans="1:17" ht="15.95" customHeight="1" x14ac:dyDescent="0.4">
      <c r="A30" s="14">
        <v>7</v>
      </c>
      <c r="B30" s="110"/>
      <c r="C30" s="111"/>
      <c r="D30" s="111"/>
      <c r="E30" s="111"/>
      <c r="F30" s="111"/>
      <c r="G30" s="111"/>
      <c r="H30" s="111"/>
      <c r="I30" s="111"/>
      <c r="J30" s="111"/>
      <c r="K30" s="111"/>
      <c r="L30" s="112"/>
      <c r="M30" s="113"/>
      <c r="N30" s="113"/>
      <c r="O30" s="15" t="s">
        <v>15</v>
      </c>
      <c r="P30" s="16"/>
      <c r="Q30" s="17"/>
    </row>
    <row r="31" spans="1:17" ht="15.95" customHeight="1" x14ac:dyDescent="0.4">
      <c r="A31" s="14">
        <v>8</v>
      </c>
      <c r="B31" s="110"/>
      <c r="C31" s="111"/>
      <c r="D31" s="111"/>
      <c r="E31" s="111"/>
      <c r="F31" s="111"/>
      <c r="G31" s="111"/>
      <c r="H31" s="111"/>
      <c r="I31" s="111"/>
      <c r="J31" s="111"/>
      <c r="K31" s="111"/>
      <c r="L31" s="112"/>
      <c r="M31" s="113"/>
      <c r="N31" s="113"/>
      <c r="O31" s="15" t="s">
        <v>15</v>
      </c>
      <c r="P31" s="16"/>
      <c r="Q31" s="17"/>
    </row>
    <row r="32" spans="1:17" ht="15.95" customHeight="1" x14ac:dyDescent="0.4">
      <c r="A32" s="14">
        <v>9</v>
      </c>
      <c r="B32" s="110"/>
      <c r="C32" s="111"/>
      <c r="D32" s="111"/>
      <c r="E32" s="111"/>
      <c r="F32" s="111"/>
      <c r="G32" s="111"/>
      <c r="H32" s="111"/>
      <c r="I32" s="111"/>
      <c r="J32" s="111"/>
      <c r="K32" s="111"/>
      <c r="L32" s="112"/>
      <c r="M32" s="113"/>
      <c r="N32" s="113"/>
      <c r="O32" s="15" t="s">
        <v>15</v>
      </c>
      <c r="P32" s="16"/>
      <c r="Q32" s="17"/>
    </row>
    <row r="33" spans="1:17" ht="15.95" customHeight="1" thickBot="1" x14ac:dyDescent="0.45">
      <c r="A33" s="18">
        <v>10</v>
      </c>
      <c r="B33" s="114"/>
      <c r="C33" s="115"/>
      <c r="D33" s="115"/>
      <c r="E33" s="115"/>
      <c r="F33" s="115"/>
      <c r="G33" s="115"/>
      <c r="H33" s="115"/>
      <c r="I33" s="115"/>
      <c r="J33" s="115"/>
      <c r="K33" s="115"/>
      <c r="L33" s="116"/>
      <c r="M33" s="126"/>
      <c r="N33" s="126"/>
      <c r="O33" s="19" t="s">
        <v>15</v>
      </c>
      <c r="P33" s="20"/>
      <c r="Q33" s="21"/>
    </row>
    <row r="34" spans="1:17" ht="15.95" customHeight="1" x14ac:dyDescent="0.4">
      <c r="A34" s="123" t="s">
        <v>16</v>
      </c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5"/>
    </row>
    <row r="35" spans="1:17" ht="15.95" customHeight="1" x14ac:dyDescent="0.4">
      <c r="A35" s="117"/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9"/>
    </row>
    <row r="36" spans="1:17" ht="15.95" customHeight="1" thickBot="1" x14ac:dyDescent="0.45">
      <c r="A36" s="120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2"/>
    </row>
    <row r="37" spans="1:17" ht="15.95" customHeight="1" x14ac:dyDescent="0.4">
      <c r="A37" s="98" t="s">
        <v>20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100"/>
    </row>
    <row r="38" spans="1:17" ht="15.95" customHeight="1" x14ac:dyDescent="0.4">
      <c r="A38" s="134" t="s">
        <v>25</v>
      </c>
      <c r="B38" s="135"/>
      <c r="C38" s="135"/>
      <c r="D38" s="30" t="s">
        <v>18</v>
      </c>
      <c r="E38" s="30"/>
      <c r="F38" s="30"/>
      <c r="G38" s="30"/>
      <c r="H38" s="30"/>
      <c r="I38" s="30"/>
      <c r="J38" s="128" t="s">
        <v>19</v>
      </c>
      <c r="K38" s="128"/>
      <c r="L38" s="30" t="s">
        <v>51</v>
      </c>
      <c r="M38" s="30"/>
      <c r="N38" s="30" t="s">
        <v>17</v>
      </c>
      <c r="O38" s="30"/>
      <c r="P38" s="30"/>
      <c r="Q38" s="127"/>
    </row>
    <row r="39" spans="1:17" ht="15.95" customHeight="1" x14ac:dyDescent="0.4">
      <c r="A39" s="65" t="s">
        <v>31</v>
      </c>
      <c r="B39" s="154"/>
      <c r="C39" s="154"/>
      <c r="D39" s="129" t="s">
        <v>29</v>
      </c>
      <c r="E39" s="129"/>
      <c r="F39" s="129"/>
      <c r="G39" s="129"/>
      <c r="H39" s="129"/>
      <c r="I39" s="129"/>
      <c r="J39" s="132">
        <v>660</v>
      </c>
      <c r="K39" s="133"/>
      <c r="L39" s="129">
        <v>1</v>
      </c>
      <c r="M39" s="131"/>
      <c r="N39" s="129" t="s">
        <v>30</v>
      </c>
      <c r="O39" s="129"/>
      <c r="P39" s="129"/>
      <c r="Q39" s="130"/>
    </row>
    <row r="40" spans="1:17" ht="15.95" customHeight="1" x14ac:dyDescent="0.4">
      <c r="A40" s="166"/>
      <c r="B40" s="167"/>
      <c r="C40" s="167"/>
      <c r="D40" s="136"/>
      <c r="E40" s="136"/>
      <c r="F40" s="136"/>
      <c r="G40" s="136"/>
      <c r="H40" s="136"/>
      <c r="I40" s="136"/>
      <c r="J40" s="137"/>
      <c r="K40" s="138"/>
      <c r="L40" s="159"/>
      <c r="M40" s="160"/>
      <c r="N40" s="159"/>
      <c r="O40" s="159"/>
      <c r="P40" s="159"/>
      <c r="Q40" s="163"/>
    </row>
    <row r="41" spans="1:17" ht="15.95" customHeight="1" x14ac:dyDescent="0.4">
      <c r="A41" s="144"/>
      <c r="B41" s="145"/>
      <c r="C41" s="145"/>
      <c r="D41" s="142"/>
      <c r="E41" s="142"/>
      <c r="F41" s="142"/>
      <c r="G41" s="142"/>
      <c r="H41" s="142"/>
      <c r="I41" s="142"/>
      <c r="J41" s="113"/>
      <c r="K41" s="139"/>
      <c r="L41" s="157"/>
      <c r="M41" s="158"/>
      <c r="N41" s="157"/>
      <c r="O41" s="157"/>
      <c r="P41" s="157"/>
      <c r="Q41" s="164"/>
    </row>
    <row r="42" spans="1:17" ht="15.95" customHeight="1" x14ac:dyDescent="0.4">
      <c r="A42" s="144"/>
      <c r="B42" s="145"/>
      <c r="C42" s="145"/>
      <c r="D42" s="142"/>
      <c r="E42" s="142"/>
      <c r="F42" s="142"/>
      <c r="G42" s="142"/>
      <c r="H42" s="142"/>
      <c r="I42" s="142"/>
      <c r="J42" s="113"/>
      <c r="K42" s="139"/>
      <c r="L42" s="157"/>
      <c r="M42" s="158"/>
      <c r="N42" s="157"/>
      <c r="O42" s="157"/>
      <c r="P42" s="157"/>
      <c r="Q42" s="164"/>
    </row>
    <row r="43" spans="1:17" ht="15.95" customHeight="1" x14ac:dyDescent="0.4">
      <c r="A43" s="144"/>
      <c r="B43" s="145"/>
      <c r="C43" s="145"/>
      <c r="D43" s="142"/>
      <c r="E43" s="142"/>
      <c r="F43" s="142"/>
      <c r="G43" s="142"/>
      <c r="H43" s="142"/>
      <c r="I43" s="142"/>
      <c r="J43" s="113"/>
      <c r="K43" s="139"/>
      <c r="L43" s="157"/>
      <c r="M43" s="158"/>
      <c r="N43" s="157"/>
      <c r="O43" s="157"/>
      <c r="P43" s="157"/>
      <c r="Q43" s="164"/>
    </row>
    <row r="44" spans="1:17" ht="15.95" customHeight="1" x14ac:dyDescent="0.4">
      <c r="A44" s="155"/>
      <c r="B44" s="156"/>
      <c r="C44" s="156"/>
      <c r="D44" s="143"/>
      <c r="E44" s="143"/>
      <c r="F44" s="143"/>
      <c r="G44" s="143"/>
      <c r="H44" s="143"/>
      <c r="I44" s="143"/>
      <c r="J44" s="140"/>
      <c r="K44" s="141"/>
      <c r="L44" s="161"/>
      <c r="M44" s="162"/>
      <c r="N44" s="161"/>
      <c r="O44" s="161"/>
      <c r="P44" s="161"/>
      <c r="Q44" s="165"/>
    </row>
    <row r="45" spans="1:17" ht="15.95" customHeight="1" thickBot="1" x14ac:dyDescent="0.45">
      <c r="A45" s="77"/>
      <c r="B45" s="79"/>
      <c r="C45" s="79"/>
      <c r="D45" s="79"/>
      <c r="E45" s="79"/>
      <c r="F45" s="79"/>
      <c r="G45" s="79"/>
      <c r="H45" s="78"/>
      <c r="I45" s="78"/>
      <c r="J45" s="149" t="s">
        <v>21</v>
      </c>
      <c r="K45" s="149"/>
      <c r="L45" s="150">
        <f>SUM(J40*L40,J41*L41,J42*L42,J43*L43,J44*L44)</f>
        <v>0</v>
      </c>
      <c r="M45" s="151"/>
      <c r="N45" s="149" t="s">
        <v>22</v>
      </c>
      <c r="O45" s="149"/>
      <c r="P45" s="152">
        <f>ROUNDUP(L45/500,)</f>
        <v>0</v>
      </c>
      <c r="Q45" s="153"/>
    </row>
    <row r="46" spans="1:17" ht="15.95" customHeight="1" x14ac:dyDescent="0.4">
      <c r="A46" s="146" t="s">
        <v>33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</row>
    <row r="47" spans="1:17" ht="15.95" customHeight="1" x14ac:dyDescent="0.4">
      <c r="A47" s="147" t="s">
        <v>24</v>
      </c>
      <c r="B47" s="148"/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</row>
    <row r="48" spans="1:17" ht="15.95" customHeight="1" x14ac:dyDescent="0.4">
      <c r="A48" s="148"/>
      <c r="B48" s="148"/>
      <c r="C48" s="148"/>
      <c r="D48" s="148"/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8"/>
      <c r="Q48" s="148"/>
    </row>
    <row r="49" ht="15.95" customHeight="1" x14ac:dyDescent="0.4"/>
    <row r="50" ht="15.95" customHeight="1" x14ac:dyDescent="0.4"/>
    <row r="51" ht="15.95" customHeight="1" x14ac:dyDescent="0.4"/>
    <row r="52" ht="15.95" customHeight="1" x14ac:dyDescent="0.4"/>
    <row r="53" ht="18" customHeight="1" x14ac:dyDescent="0.4"/>
    <row r="54" ht="15.95" customHeight="1" x14ac:dyDescent="0.4"/>
    <row r="55" ht="15.95" customHeight="1" x14ac:dyDescent="0.4"/>
    <row r="56" ht="15.95" customHeight="1" x14ac:dyDescent="0.4"/>
    <row r="57" ht="15.95" customHeight="1" x14ac:dyDescent="0.4"/>
    <row r="58" ht="15.95" customHeight="1" x14ac:dyDescent="0.4"/>
    <row r="59" ht="15.95" customHeight="1" x14ac:dyDescent="0.4"/>
    <row r="60" ht="15.95" customHeight="1" x14ac:dyDescent="0.4"/>
    <row r="61" ht="15.95" customHeight="1" x14ac:dyDescent="0.4"/>
    <row r="62" ht="15.95" customHeight="1" x14ac:dyDescent="0.4"/>
    <row r="63" ht="15.95" customHeight="1" x14ac:dyDescent="0.4"/>
    <row r="64" ht="15.95" customHeight="1" x14ac:dyDescent="0.4"/>
    <row r="65" ht="15.95" customHeight="1" x14ac:dyDescent="0.4"/>
    <row r="66" ht="15.95" customHeight="1" x14ac:dyDescent="0.4"/>
    <row r="67" ht="15.95" customHeight="1" x14ac:dyDescent="0.4"/>
    <row r="68" ht="15.95" customHeight="1" x14ac:dyDescent="0.4"/>
    <row r="69" ht="15.95" customHeight="1" x14ac:dyDescent="0.4"/>
    <row r="70" ht="15.95" customHeight="1" x14ac:dyDescent="0.4"/>
  </sheetData>
  <mergeCells count="135">
    <mergeCell ref="A46:Q46"/>
    <mergeCell ref="A47:Q48"/>
    <mergeCell ref="J45:K45"/>
    <mergeCell ref="L45:M45"/>
    <mergeCell ref="N45:O45"/>
    <mergeCell ref="P45:Q45"/>
    <mergeCell ref="A39:C39"/>
    <mergeCell ref="A45:I45"/>
    <mergeCell ref="A43:C43"/>
    <mergeCell ref="A44:C44"/>
    <mergeCell ref="A41:C41"/>
    <mergeCell ref="D41:I41"/>
    <mergeCell ref="J41:K41"/>
    <mergeCell ref="L41:M41"/>
    <mergeCell ref="L40:M40"/>
    <mergeCell ref="L42:M42"/>
    <mergeCell ref="L43:M43"/>
    <mergeCell ref="L44:M44"/>
    <mergeCell ref="N40:Q40"/>
    <mergeCell ref="N42:Q42"/>
    <mergeCell ref="N43:Q43"/>
    <mergeCell ref="N44:Q44"/>
    <mergeCell ref="N41:Q41"/>
    <mergeCell ref="A40:C40"/>
    <mergeCell ref="D40:I40"/>
    <mergeCell ref="J40:K40"/>
    <mergeCell ref="J42:K42"/>
    <mergeCell ref="J43:K43"/>
    <mergeCell ref="J44:K44"/>
    <mergeCell ref="D42:I42"/>
    <mergeCell ref="D43:I43"/>
    <mergeCell ref="D44:I44"/>
    <mergeCell ref="A42:C42"/>
    <mergeCell ref="A37:Q37"/>
    <mergeCell ref="N38:Q38"/>
    <mergeCell ref="L38:M38"/>
    <mergeCell ref="J38:K38"/>
    <mergeCell ref="N39:Q39"/>
    <mergeCell ref="L39:M39"/>
    <mergeCell ref="J39:K39"/>
    <mergeCell ref="A38:C38"/>
    <mergeCell ref="D38:I38"/>
    <mergeCell ref="D39:I39"/>
    <mergeCell ref="B30:L30"/>
    <mergeCell ref="B31:L31"/>
    <mergeCell ref="B32:L32"/>
    <mergeCell ref="B33:L33"/>
    <mergeCell ref="A35:Q36"/>
    <mergeCell ref="A34:Q34"/>
    <mergeCell ref="M31:N31"/>
    <mergeCell ref="M32:N32"/>
    <mergeCell ref="M33:N33"/>
    <mergeCell ref="M30:N30"/>
    <mergeCell ref="B25:L25"/>
    <mergeCell ref="B26:L26"/>
    <mergeCell ref="B27:L27"/>
    <mergeCell ref="B28:L28"/>
    <mergeCell ref="M25:N25"/>
    <mergeCell ref="M26:N26"/>
    <mergeCell ref="M27:N27"/>
    <mergeCell ref="M28:N28"/>
    <mergeCell ref="B29:L29"/>
    <mergeCell ref="M29:N29"/>
    <mergeCell ref="A22:Q22"/>
    <mergeCell ref="M23:O23"/>
    <mergeCell ref="M24:N24"/>
    <mergeCell ref="N15:Q15"/>
    <mergeCell ref="N16:Q16"/>
    <mergeCell ref="N17:Q17"/>
    <mergeCell ref="N18:Q18"/>
    <mergeCell ref="N19:Q19"/>
    <mergeCell ref="L20:M20"/>
    <mergeCell ref="L17:M17"/>
    <mergeCell ref="L18:M18"/>
    <mergeCell ref="L19:M19"/>
    <mergeCell ref="B15:G15"/>
    <mergeCell ref="B16:G16"/>
    <mergeCell ref="B17:G17"/>
    <mergeCell ref="B18:G18"/>
    <mergeCell ref="B19:G19"/>
    <mergeCell ref="H18:J18"/>
    <mergeCell ref="H19:J19"/>
    <mergeCell ref="H17:J17"/>
    <mergeCell ref="A23:L23"/>
    <mergeCell ref="A21:Q21"/>
    <mergeCell ref="B24:L24"/>
    <mergeCell ref="L15:M15"/>
    <mergeCell ref="L16:M16"/>
    <mergeCell ref="H12:J12"/>
    <mergeCell ref="H13:J13"/>
    <mergeCell ref="H14:J14"/>
    <mergeCell ref="H15:J15"/>
    <mergeCell ref="H16:J16"/>
    <mergeCell ref="A20:I20"/>
    <mergeCell ref="N20:Q20"/>
    <mergeCell ref="O5:Q5"/>
    <mergeCell ref="C6:Q6"/>
    <mergeCell ref="C7:Q7"/>
    <mergeCell ref="L12:M12"/>
    <mergeCell ref="N12:Q12"/>
    <mergeCell ref="N13:Q13"/>
    <mergeCell ref="N14:Q14"/>
    <mergeCell ref="L13:M13"/>
    <mergeCell ref="L14:M14"/>
    <mergeCell ref="A12:A14"/>
    <mergeCell ref="A15:A19"/>
    <mergeCell ref="A11:G11"/>
    <mergeCell ref="B12:G12"/>
    <mergeCell ref="B13:G13"/>
    <mergeCell ref="B14:G14"/>
    <mergeCell ref="A9:B9"/>
    <mergeCell ref="J9:K9"/>
    <mergeCell ref="L9:Q9"/>
    <mergeCell ref="C9:I9"/>
    <mergeCell ref="H11:J11"/>
    <mergeCell ref="N11:Q11"/>
    <mergeCell ref="L11:M11"/>
    <mergeCell ref="A10:D10"/>
    <mergeCell ref="E10:Q10"/>
    <mergeCell ref="M1:M2"/>
    <mergeCell ref="Q1:Q2"/>
    <mergeCell ref="A1:E2"/>
    <mergeCell ref="I1:K2"/>
    <mergeCell ref="C8:I8"/>
    <mergeCell ref="J8:K8"/>
    <mergeCell ref="L8:Q8"/>
    <mergeCell ref="L4:M5"/>
    <mergeCell ref="C4:K5"/>
    <mergeCell ref="A3:Q3"/>
    <mergeCell ref="A4:B5"/>
    <mergeCell ref="A6:B6"/>
    <mergeCell ref="A7:B7"/>
    <mergeCell ref="A8:B8"/>
    <mergeCell ref="O4:Q4"/>
    <mergeCell ref="F1:H2"/>
  </mergeCells>
  <phoneticPr fontId="1"/>
  <dataValidations count="4">
    <dataValidation type="list" allowBlank="1" showInputMessage="1" showErrorMessage="1" sqref="N4:N5" xr:uid="{00000000-0002-0000-0000-000000000000}">
      <formula1>$AA$4:$AA$5</formula1>
    </dataValidation>
    <dataValidation type="list" allowBlank="1" showInputMessage="1" showErrorMessage="1" sqref="K15 K17:K18" xr:uid="{00000000-0002-0000-0000-000001000000}">
      <formula1>$AB$4:$AB$14</formula1>
    </dataValidation>
    <dataValidation type="list" allowBlank="1" showInputMessage="1" showErrorMessage="1" sqref="K19" xr:uid="{00000000-0002-0000-0000-000002000000}">
      <formula1>$AB$4:$AB$5</formula1>
    </dataValidation>
    <dataValidation type="list" allowBlank="1" showInputMessage="1" showErrorMessage="1" sqref="P24:Q33" xr:uid="{00000000-0002-0000-0000-000003000000}">
      <formula1>$AC$4:$AC$5</formula1>
    </dataValidation>
  </dataValidations>
  <printOptions horizontalCentered="1"/>
  <pageMargins left="0.59055118110236227" right="0.59055118110236227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いっぴん</vt:lpstr>
      <vt:lpstr>いっぴん!Print_Area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2026-08-04T06:38:30Z</dcterms:modified>
</cp:coreProperties>
</file>