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5" sheetId="4" r:id="rId1"/>
  </sheets>
  <definedNames>
    <definedName name="_xlnm.Print_Area" localSheetId="0">'2025'!$A$1:$Q$47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4" l="1"/>
  <c r="L12" i="4"/>
  <c r="N4" i="4"/>
  <c r="L13" i="4"/>
  <c r="L44" i="4" l="1"/>
  <c r="P44" i="4" s="1"/>
  <c r="K15" i="4" s="1"/>
  <c r="L15" i="4" s="1"/>
  <c r="L18" i="4"/>
  <c r="L17" i="4"/>
  <c r="L16" i="4"/>
  <c r="L19" i="4" l="1"/>
</calcChain>
</file>

<file path=xl/sharedStrings.xml><?xml version="1.0" encoding="utf-8"?>
<sst xmlns="http://schemas.openxmlformats.org/spreadsheetml/2006/main" count="66" uniqueCount="56">
  <si>
    <t>団体名</t>
    <rPh sb="0" eb="2">
      <t>ダンタイ</t>
    </rPh>
    <rPh sb="2" eb="3">
      <t>メイ</t>
    </rPh>
    <phoneticPr fontId="1"/>
  </si>
  <si>
    <t>□</t>
  </si>
  <si>
    <t>住所</t>
    <rPh sb="0" eb="2">
      <t>ジュウショ</t>
    </rPh>
    <phoneticPr fontId="1"/>
  </si>
  <si>
    <t>☑</t>
    <phoneticPr fontId="1"/>
  </si>
  <si>
    <t>数量</t>
    <rPh sb="0" eb="2">
      <t>スウリョウ</t>
    </rPh>
    <phoneticPr fontId="1"/>
  </si>
  <si>
    <t>出店料</t>
    <rPh sb="0" eb="3">
      <t>シュッテンリョウ</t>
    </rPh>
    <phoneticPr fontId="1"/>
  </si>
  <si>
    <t>ゴミ処理負担金</t>
    <rPh sb="2" eb="4">
      <t>ショリ</t>
    </rPh>
    <rPh sb="4" eb="7">
      <t>フタンキン</t>
    </rPh>
    <phoneticPr fontId="1"/>
  </si>
  <si>
    <t>飲食物危険補償特約保険料</t>
    <rPh sb="0" eb="2">
      <t>インショク</t>
    </rPh>
    <rPh sb="2" eb="3">
      <t>ブツ</t>
    </rPh>
    <rPh sb="3" eb="5">
      <t>キケン</t>
    </rPh>
    <rPh sb="5" eb="7">
      <t>ホショウ</t>
    </rPh>
    <rPh sb="7" eb="9">
      <t>トクヤク</t>
    </rPh>
    <rPh sb="9" eb="12">
      <t>ホケンリョウ</t>
    </rPh>
    <phoneticPr fontId="1"/>
  </si>
  <si>
    <t>細菌検体検査料</t>
    <rPh sb="0" eb="2">
      <t>サイキン</t>
    </rPh>
    <rPh sb="2" eb="4">
      <t>ケンタイ</t>
    </rPh>
    <rPh sb="4" eb="6">
      <t>ケンサ</t>
    </rPh>
    <rPh sb="6" eb="7">
      <t>リョウ</t>
    </rPh>
    <phoneticPr fontId="1"/>
  </si>
  <si>
    <t>備考</t>
    <rPh sb="0" eb="2">
      <t>ビコウ</t>
    </rPh>
    <phoneticPr fontId="1"/>
  </si>
  <si>
    <t>電気使用料</t>
    <rPh sb="0" eb="2">
      <t>デンキ</t>
    </rPh>
    <rPh sb="2" eb="4">
      <t>シヨウ</t>
    </rPh>
    <rPh sb="4" eb="5">
      <t>リョウ</t>
    </rPh>
    <phoneticPr fontId="1"/>
  </si>
  <si>
    <t>1口500W</t>
    <rPh sb="1" eb="2">
      <t>クチ</t>
    </rPh>
    <phoneticPr fontId="1"/>
  </si>
  <si>
    <t>電気</t>
    <rPh sb="0" eb="2">
      <t>デンキ</t>
    </rPh>
    <phoneticPr fontId="1"/>
  </si>
  <si>
    <t>販売価格</t>
    <rPh sb="0" eb="2">
      <t>ハンバイ</t>
    </rPh>
    <rPh sb="2" eb="4">
      <t>カカク</t>
    </rPh>
    <phoneticPr fontId="1"/>
  </si>
  <si>
    <t>メニュー名</t>
    <rPh sb="4" eb="5">
      <t>メイ</t>
    </rPh>
    <phoneticPr fontId="1"/>
  </si>
  <si>
    <t>円</t>
    <rPh sb="0" eb="1">
      <t>エン</t>
    </rPh>
    <phoneticPr fontId="1"/>
  </si>
  <si>
    <t>主な仕入先</t>
    <rPh sb="0" eb="1">
      <t>オモ</t>
    </rPh>
    <rPh sb="2" eb="4">
      <t>シイレ</t>
    </rPh>
    <rPh sb="4" eb="5">
      <t>サキ</t>
    </rPh>
    <phoneticPr fontId="1"/>
  </si>
  <si>
    <t>メーカー・型番</t>
    <rPh sb="5" eb="7">
      <t>カタバン</t>
    </rPh>
    <phoneticPr fontId="1"/>
  </si>
  <si>
    <t>機器名</t>
    <rPh sb="0" eb="2">
      <t>キキ</t>
    </rPh>
    <rPh sb="2" eb="3">
      <t>メイ</t>
    </rPh>
    <phoneticPr fontId="1"/>
  </si>
  <si>
    <t>消費電力(W)</t>
    <rPh sb="0" eb="2">
      <t>ショウヒ</t>
    </rPh>
    <rPh sb="2" eb="4">
      <t>デンリョク</t>
    </rPh>
    <phoneticPr fontId="1"/>
  </si>
  <si>
    <t>電気使用機器一覧</t>
    <rPh sb="0" eb="2">
      <t>デンキ</t>
    </rPh>
    <rPh sb="2" eb="4">
      <t>シヨウ</t>
    </rPh>
    <rPh sb="4" eb="6">
      <t>キキ</t>
    </rPh>
    <rPh sb="6" eb="8">
      <t>イチラン</t>
    </rPh>
    <phoneticPr fontId="1"/>
  </si>
  <si>
    <t>合計</t>
    <rPh sb="0" eb="2">
      <t>ゴウケイ</t>
    </rPh>
    <phoneticPr fontId="1"/>
  </si>
  <si>
    <t>必要口数</t>
    <rPh sb="0" eb="2">
      <t>ヒツヨウ</t>
    </rPh>
    <rPh sb="2" eb="3">
      <t>クチ</t>
    </rPh>
    <rPh sb="3" eb="4">
      <t>スウ</t>
    </rPh>
    <phoneticPr fontId="1"/>
  </si>
  <si>
    <t>販売品目一覧</t>
    <rPh sb="0" eb="2">
      <t>ハンバイ</t>
    </rPh>
    <rPh sb="2" eb="4">
      <t>ヒンモク</t>
    </rPh>
    <rPh sb="4" eb="6">
      <t>イチラン</t>
    </rPh>
    <phoneticPr fontId="1"/>
  </si>
  <si>
    <t>提出いただいた個人情報は、個人情報の保護法令等を遵守し、富士見ふるさと祭り以外には使用致しません。</t>
    <rPh sb="0" eb="2">
      <t>テイシュツ</t>
    </rPh>
    <rPh sb="7" eb="9">
      <t>コジン</t>
    </rPh>
    <rPh sb="9" eb="11">
      <t>ジョウホウ</t>
    </rPh>
    <rPh sb="13" eb="15">
      <t>コジン</t>
    </rPh>
    <rPh sb="15" eb="17">
      <t>ジョウホウ</t>
    </rPh>
    <rPh sb="18" eb="21">
      <t>ホゴホウ</t>
    </rPh>
    <rPh sb="21" eb="22">
      <t>レイ</t>
    </rPh>
    <rPh sb="22" eb="23">
      <t>ナド</t>
    </rPh>
    <rPh sb="24" eb="26">
      <t>ジュンシュ</t>
    </rPh>
    <rPh sb="28" eb="31">
      <t>フジミ</t>
    </rPh>
    <rPh sb="35" eb="36">
      <t>マツ</t>
    </rPh>
    <rPh sb="37" eb="39">
      <t>イガイ</t>
    </rPh>
    <rPh sb="41" eb="43">
      <t>シヨウ</t>
    </rPh>
    <rPh sb="43" eb="44">
      <t>イタ</t>
    </rPh>
    <phoneticPr fontId="1"/>
  </si>
  <si>
    <t>メニュー番号※</t>
    <rPh sb="4" eb="6">
      <t>バンゴウ</t>
    </rPh>
    <phoneticPr fontId="1"/>
  </si>
  <si>
    <t>選択</t>
    <rPh sb="0" eb="2">
      <t>センタク</t>
    </rPh>
    <phoneticPr fontId="1"/>
  </si>
  <si>
    <t>記述</t>
    <rPh sb="0" eb="2">
      <t>キジュツ</t>
    </rPh>
    <phoneticPr fontId="1"/>
  </si>
  <si>
    <t>取扱
品目</t>
    <rPh sb="0" eb="2">
      <t>トリアツカ</t>
    </rPh>
    <rPh sb="3" eb="5">
      <t>ヒンモク</t>
    </rPh>
    <phoneticPr fontId="1"/>
  </si>
  <si>
    <t>炊飯ジャー</t>
    <rPh sb="0" eb="2">
      <t>スイハン</t>
    </rPh>
    <phoneticPr fontId="1"/>
  </si>
  <si>
    <t>象印　NL-DA10-WA</t>
    <rPh sb="0" eb="2">
      <t>ゾウジルシ</t>
    </rPh>
    <phoneticPr fontId="1"/>
  </si>
  <si>
    <t>(記入例)　１</t>
    <rPh sb="1" eb="3">
      <t>キニュウ</t>
    </rPh>
    <rPh sb="3" eb="4">
      <t>レイ</t>
    </rPh>
    <phoneticPr fontId="1"/>
  </si>
  <si>
    <t>出店料等</t>
    <rPh sb="0" eb="3">
      <t>シュッテンリョウ</t>
    </rPh>
    <rPh sb="3" eb="4">
      <t>ナド</t>
    </rPh>
    <phoneticPr fontId="1"/>
  </si>
  <si>
    <t>※メニュー番号は、販売品目一覧の番号と一致させてください。</t>
    <rPh sb="5" eb="7">
      <t>バンゴウ</t>
    </rPh>
    <rPh sb="9" eb="11">
      <t>ハンバイ</t>
    </rPh>
    <rPh sb="11" eb="13">
      <t>ヒンモク</t>
    </rPh>
    <rPh sb="13" eb="15">
      <t>イチラン</t>
    </rPh>
    <rPh sb="16" eb="18">
      <t>バンゴウ</t>
    </rPh>
    <rPh sb="19" eb="21">
      <t>イッチ</t>
    </rPh>
    <phoneticPr fontId="1"/>
  </si>
  <si>
    <t>消火器レンタル</t>
    <rPh sb="0" eb="3">
      <t>ショウカキ</t>
    </rPh>
    <phoneticPr fontId="1"/>
  </si>
  <si>
    <t>飲食店</t>
    <rPh sb="0" eb="2">
      <t>インショク</t>
    </rPh>
    <rPh sb="2" eb="3">
      <t>テン</t>
    </rPh>
    <phoneticPr fontId="1"/>
  </si>
  <si>
    <t>飲食店以外</t>
    <rPh sb="0" eb="2">
      <t>インショク</t>
    </rPh>
    <rPh sb="2" eb="3">
      <t>テン</t>
    </rPh>
    <rPh sb="3" eb="5">
      <t>イガイ</t>
    </rPh>
    <phoneticPr fontId="1"/>
  </si>
  <si>
    <t>飲食店(飲食店以外)</t>
    <rPh sb="0" eb="2">
      <t>インショク</t>
    </rPh>
    <rPh sb="2" eb="3">
      <t>テン</t>
    </rPh>
    <rPh sb="4" eb="6">
      <t>インショク</t>
    </rPh>
    <rPh sb="6" eb="7">
      <t>テン</t>
    </rPh>
    <rPh sb="7" eb="9">
      <t>イガイ</t>
    </rPh>
    <phoneticPr fontId="1"/>
  </si>
  <si>
    <t>飲食店のみ</t>
    <rPh sb="0" eb="1">
      <t>イン</t>
    </rPh>
    <rPh sb="2" eb="3">
      <t>テン</t>
    </rPh>
    <phoneticPr fontId="1"/>
  </si>
  <si>
    <t>必須</t>
  </si>
  <si>
    <t>3,000(1,000)</t>
  </si>
  <si>
    <t>オプション</t>
  </si>
  <si>
    <t>ガス</t>
  </si>
  <si>
    <t>代表者名</t>
    <rPh sb="0" eb="3">
      <t>ダイヒョウシャ</t>
    </rPh>
    <rPh sb="3" eb="4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</si>
  <si>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</si>
  <si>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</si>
  <si>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金額(円)</t>
    <rPh sb="0" eb="2">
      <t>キンガク</t>
    </rPh>
    <phoneticPr fontId="1"/>
  </si>
  <si>
    <t>単価(円)</t>
    <rPh sb="0" eb="2">
      <t>タンカ</t>
    </rPh>
    <rPh sb="3" eb="4">
      <t>エン</t>
    </rPh>
    <phoneticPr fontId="1"/>
  </si>
  <si>
    <t>机(基本セットは１台)</t>
    <rPh sb="0" eb="1">
      <t>ツクエ</t>
    </rPh>
    <rPh sb="2" eb="4">
      <t>キホン</t>
    </rPh>
    <rPh sb="9" eb="10">
      <t>ダイ</t>
    </rPh>
    <phoneticPr fontId="1"/>
  </si>
  <si>
    <t>イス(基本セットは２脚)</t>
    <rPh sb="3" eb="5">
      <t>キホン</t>
    </rPh>
    <rPh sb="10" eb="11">
      <t>キャク</t>
    </rPh>
    <phoneticPr fontId="1"/>
  </si>
  <si>
    <t>電話番号</t>
    <rPh sb="0" eb="2">
      <t>デンワ</t>
    </rPh>
    <rPh sb="2" eb="4">
      <t>バンゴウ</t>
    </rPh>
    <phoneticPr fontId="1"/>
  </si>
  <si>
    <t>当日ゴミ管理者名</t>
    <rPh sb="0" eb="2">
      <t>トウジツ</t>
    </rPh>
    <rPh sb="4" eb="6">
      <t>カンリ</t>
    </rPh>
    <rPh sb="6" eb="7">
      <t>シャ</t>
    </rPh>
    <rPh sb="7" eb="8">
      <t>メイ</t>
    </rPh>
    <phoneticPr fontId="1"/>
  </si>
  <si>
    <t>該当</t>
    <rPh sb="0" eb="2">
      <t>ガイトウ</t>
    </rPh>
    <phoneticPr fontId="1"/>
  </si>
  <si>
    <t>数量(台)</t>
    <rPh sb="0" eb="2">
      <t>スウリョウ</t>
    </rPh>
    <rPh sb="3" eb="4">
      <t>ダイ</t>
    </rPh>
    <phoneticPr fontId="1"/>
  </si>
  <si>
    <t>2025富士見ふるさと祭り＜いっぴん広場＞出店申込書</t>
    <rPh sb="4" eb="7">
      <t>フジミ</t>
    </rPh>
    <rPh sb="11" eb="12">
      <t>マツ</t>
    </rPh>
    <rPh sb="18" eb="20">
      <t>ヒロバ</t>
    </rPh>
    <rPh sb="21" eb="23">
      <t>シュッテン</t>
    </rPh>
    <rPh sb="23" eb="26">
      <t>モウシコミショ</t>
    </rPh>
    <phoneticPr fontId="1"/>
  </si>
  <si>
    <t>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</si>
</sst>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horizontal="right" vertical="center"/>
    </xf>
    <xf numFmtId="0" fontId="2" fillId="2" borderId="4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9" xfId="0" applyFont="1" applyBorder="1" applyAlignment="1">
      <alignment horizontal="right"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27" xfId="0" applyFont="1" applyBorder="1" applyAlignment="1">
      <alignment vertical="center" textRotation="255"/>
    </xf>
    <xf numFmtId="0" fontId="2" fillId="0" borderId="29" xfId="0" applyFont="1" applyBorder="1" applyAlignment="1">
      <alignment vertical="center" textRotation="255"/>
    </xf>
    <xf numFmtId="0" fontId="2" fillId="0" borderId="31" xfId="0" applyFont="1" applyBorder="1" applyAlignment="1">
      <alignment vertical="center" textRotation="255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2" xfId="0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3" fontId="2" fillId="3" borderId="49" xfId="0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0" fontId="2" fillId="3" borderId="47" xfId="0" applyFont="1" applyFill="1" applyBorder="1" applyAlignment="1">
      <alignment vertical="center"/>
    </xf>
    <xf numFmtId="0" fontId="2" fillId="3" borderId="48" xfId="0" applyFont="1" applyFill="1" applyBorder="1" applyAlignment="1">
      <alignment vertical="center"/>
    </xf>
    <xf numFmtId="0" fontId="2" fillId="3" borderId="42" xfId="0" applyFont="1" applyFill="1" applyBorder="1" applyAlignment="1">
      <alignment vertical="center"/>
    </xf>
    <xf numFmtId="0" fontId="2" fillId="3" borderId="43" xfId="0" applyFont="1" applyFill="1" applyBorder="1" applyAlignment="1">
      <alignment vertical="center"/>
    </xf>
    <xf numFmtId="0" fontId="2" fillId="3" borderId="44" xfId="0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vertical="center"/>
    </xf>
    <xf numFmtId="0" fontId="2" fillId="3" borderId="52" xfId="0" applyFont="1" applyFill="1" applyBorder="1" applyAlignment="1">
      <alignment vertical="center"/>
    </xf>
    <xf numFmtId="0" fontId="2" fillId="3" borderId="53" xfId="0" applyFont="1" applyFill="1" applyBorder="1" applyAlignment="1">
      <alignment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54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5" xfId="0" applyBorder="1" applyAlignment="1">
      <alignment vertical="center"/>
    </xf>
    <xf numFmtId="3" fontId="2" fillId="3" borderId="40" xfId="0" applyNumberFormat="1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2" xfId="0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2" fillId="0" borderId="17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2" fillId="3" borderId="6" xfId="0" applyFont="1" applyFill="1" applyBorder="1" applyAlignment="1">
      <alignment horizontal="left" vertical="center"/>
    </xf>
    <xf numFmtId="3" fontId="2" fillId="3" borderId="6" xfId="0" applyNumberFormat="1" applyFont="1" applyFill="1" applyBorder="1" applyAlignment="1">
      <alignment vertical="center"/>
    </xf>
    <xf numFmtId="3" fontId="0" fillId="3" borderId="6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vertical="center"/>
    </xf>
    <xf numFmtId="3" fontId="2" fillId="3" borderId="8" xfId="0" applyNumberFormat="1" applyFont="1" applyFill="1" applyBorder="1" applyAlignment="1">
      <alignment vertical="center"/>
    </xf>
    <xf numFmtId="3" fontId="0" fillId="3" borderId="8" xfId="0" applyNumberForma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3" fontId="2" fillId="0" borderId="34" xfId="0" applyNumberFormat="1" applyFont="1" applyBorder="1" applyAlignment="1">
      <alignment vertical="center"/>
    </xf>
    <xf numFmtId="3" fontId="0" fillId="0" borderId="34" xfId="0" applyNumberForma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30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tabSelected="1" view="pageBreakPreview" zoomScaleNormal="100" zoomScaleSheetLayoutView="100" workbookViewId="0">
      <selection activeCell="S2" sqref="S2"/>
    </sheetView>
  </sheetViews>
  <sheetFormatPr defaultRowHeight="13.5" x14ac:dyDescent="0.4"/>
  <cols>
    <col min="1" max="30" width="4.625" style="1" customWidth="1"/>
    <col min="31" max="16384" width="9" style="1"/>
  </cols>
  <sheetData>
    <row r="1" spans="1:29" ht="20.100000000000001" customHeight="1" x14ac:dyDescent="0.4">
      <c r="A1" s="37" t="s">
        <v>54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6"/>
      <c r="M1" s="3" t="s">
        <v>27</v>
      </c>
      <c r="N1" s="2"/>
      <c r="O1" s="3"/>
      <c r="P1" s="4"/>
      <c r="Q1" s="3" t="s">
        <v>26</v>
      </c>
    </row>
    <row r="2" spans="1:29" ht="9.9499999999999993" customHeight="1" thickBot="1" x14ac:dyDescent="0.45">
      <c r="A2" s="37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9" ht="15.95" customHeight="1" x14ac:dyDescent="0.4">
      <c r="A3" s="57" t="s">
        <v>0</v>
      </c>
      <c r="B3" s="58"/>
      <c r="C3" s="42"/>
      <c r="D3" s="42"/>
      <c r="E3" s="42"/>
      <c r="F3" s="42"/>
      <c r="G3" s="42"/>
      <c r="H3" s="42"/>
      <c r="I3" s="42"/>
      <c r="J3" s="42"/>
      <c r="K3" s="42"/>
      <c r="L3" s="38" t="s">
        <v>28</v>
      </c>
      <c r="M3" s="39"/>
      <c r="N3" s="11" t="s">
        <v>55</v>
      </c>
      <c r="O3" s="61" t="s">
        <v>35</v>
      </c>
      <c r="P3" s="61"/>
      <c r="Q3" s="62"/>
      <c r="AA3" s="1" t="s">
        <v>1</v>
      </c>
      <c r="AB3" s="1">
        <v>0</v>
      </c>
    </row>
    <row r="4" spans="1:29" ht="15.95" customHeight="1" x14ac:dyDescent="0.4">
      <c r="A4" s="59"/>
      <c r="B4" s="60"/>
      <c r="C4" s="43"/>
      <c r="D4" s="43"/>
      <c r="E4" s="43"/>
      <c r="F4" s="43"/>
      <c r="G4" s="43"/>
      <c r="H4" s="43"/>
      <c r="I4" s="43"/>
      <c r="J4" s="43"/>
      <c r="K4" s="43"/>
      <c r="L4" s="40"/>
      <c r="M4" s="41"/>
      <c r="N4" s="5" t="str">
        <f>IF(N3=AA4,AA3,AA4)</f>
        <v>□</v>
      </c>
      <c r="O4" s="63" t="s">
        <v>36</v>
      </c>
      <c r="P4" s="63"/>
      <c r="Q4" s="64"/>
      <c r="AA4" s="1" t="s">
        <v>3</v>
      </c>
      <c r="AB4" s="1">
        <v>1</v>
      </c>
      <c r="AC4" s="1" t="s">
        <v>52</v>
      </c>
    </row>
    <row r="5" spans="1:29" ht="18" customHeight="1" x14ac:dyDescent="0.4">
      <c r="A5" s="45" t="s">
        <v>2</v>
      </c>
      <c r="B5" s="46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AB5" s="1">
        <v>2</v>
      </c>
    </row>
    <row r="6" spans="1:29" ht="18" customHeight="1" x14ac:dyDescent="0.4">
      <c r="A6" s="45" t="s">
        <v>43</v>
      </c>
      <c r="B6" s="46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  <c r="AB6" s="1">
        <v>3</v>
      </c>
    </row>
    <row r="7" spans="1:29" ht="18" customHeight="1" x14ac:dyDescent="0.4">
      <c r="A7" s="45" t="s">
        <v>50</v>
      </c>
      <c r="B7" s="46"/>
      <c r="C7" s="47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  <c r="AB7" s="1">
        <v>4</v>
      </c>
    </row>
    <row r="8" spans="1:29" ht="18" customHeight="1" x14ac:dyDescent="0.4">
      <c r="A8" s="45" t="s">
        <v>44</v>
      </c>
      <c r="B8" s="46"/>
      <c r="C8" s="47"/>
      <c r="D8" s="47"/>
      <c r="E8" s="47"/>
      <c r="F8" s="47"/>
      <c r="G8" s="47"/>
      <c r="H8" s="47"/>
      <c r="I8" s="47"/>
      <c r="J8" s="46" t="s">
        <v>45</v>
      </c>
      <c r="K8" s="46"/>
      <c r="L8" s="47"/>
      <c r="M8" s="48"/>
      <c r="N8" s="48"/>
      <c r="O8" s="48"/>
      <c r="P8" s="48"/>
      <c r="Q8" s="49"/>
      <c r="AB8" s="1">
        <v>5</v>
      </c>
    </row>
    <row r="9" spans="1:29" ht="18" customHeight="1" thickBot="1" x14ac:dyDescent="0.45">
      <c r="A9" s="51" t="s">
        <v>51</v>
      </c>
      <c r="B9" s="52"/>
      <c r="C9" s="52"/>
      <c r="D9" s="53"/>
      <c r="E9" s="5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6"/>
      <c r="AB9" s="1">
        <v>6</v>
      </c>
    </row>
    <row r="10" spans="1:29" ht="15.95" customHeight="1" x14ac:dyDescent="0.4">
      <c r="A10" s="32" t="s">
        <v>32</v>
      </c>
      <c r="B10" s="33"/>
      <c r="C10" s="33"/>
      <c r="D10" s="33"/>
      <c r="E10" s="33"/>
      <c r="F10" s="33"/>
      <c r="G10" s="33"/>
      <c r="H10" s="33" t="s">
        <v>47</v>
      </c>
      <c r="I10" s="33"/>
      <c r="J10" s="33"/>
      <c r="K10" s="12" t="s">
        <v>4</v>
      </c>
      <c r="L10" s="33" t="s">
        <v>46</v>
      </c>
      <c r="M10" s="33"/>
      <c r="N10" s="33" t="s">
        <v>9</v>
      </c>
      <c r="O10" s="33"/>
      <c r="P10" s="33"/>
      <c r="Q10" s="50"/>
      <c r="AB10" s="1">
        <v>7</v>
      </c>
    </row>
    <row r="11" spans="1:29" ht="15.95" customHeight="1" x14ac:dyDescent="0.4">
      <c r="A11" s="29" t="s">
        <v>39</v>
      </c>
      <c r="B11" s="34" t="s">
        <v>5</v>
      </c>
      <c r="C11" s="34"/>
      <c r="D11" s="34"/>
      <c r="E11" s="34"/>
      <c r="F11" s="34"/>
      <c r="G11" s="34"/>
      <c r="H11" s="65">
        <v>10000</v>
      </c>
      <c r="I11" s="74"/>
      <c r="J11" s="74"/>
      <c r="K11" s="8"/>
      <c r="L11" s="65">
        <v>10000</v>
      </c>
      <c r="M11" s="65"/>
      <c r="N11" s="34"/>
      <c r="O11" s="34"/>
      <c r="P11" s="34"/>
      <c r="Q11" s="66"/>
      <c r="AB11" s="1">
        <v>8</v>
      </c>
    </row>
    <row r="12" spans="1:29" ht="15.95" customHeight="1" x14ac:dyDescent="0.4">
      <c r="A12" s="30"/>
      <c r="B12" s="35" t="s">
        <v>6</v>
      </c>
      <c r="C12" s="35"/>
      <c r="D12" s="35"/>
      <c r="E12" s="35"/>
      <c r="F12" s="35"/>
      <c r="G12" s="35"/>
      <c r="H12" s="76" t="s">
        <v>40</v>
      </c>
      <c r="I12" s="77"/>
      <c r="J12" s="77"/>
      <c r="K12" s="9"/>
      <c r="L12" s="71">
        <f>IF(N3=AA4,3000,1000)</f>
        <v>3000</v>
      </c>
      <c r="M12" s="71"/>
      <c r="N12" s="35" t="s">
        <v>37</v>
      </c>
      <c r="O12" s="67"/>
      <c r="P12" s="67"/>
      <c r="Q12" s="68"/>
      <c r="AB12" s="1">
        <v>9</v>
      </c>
    </row>
    <row r="13" spans="1:29" ht="15.95" customHeight="1" x14ac:dyDescent="0.4">
      <c r="A13" s="31"/>
      <c r="B13" s="36" t="s">
        <v>7</v>
      </c>
      <c r="C13" s="36"/>
      <c r="D13" s="36"/>
      <c r="E13" s="36"/>
      <c r="F13" s="36"/>
      <c r="G13" s="36"/>
      <c r="H13" s="72">
        <v>1000</v>
      </c>
      <c r="I13" s="73"/>
      <c r="J13" s="73"/>
      <c r="K13" s="10"/>
      <c r="L13" s="72">
        <f>IF(N3=AA4,1000,"")</f>
        <v>1000</v>
      </c>
      <c r="M13" s="73"/>
      <c r="N13" s="36" t="s">
        <v>38</v>
      </c>
      <c r="O13" s="69"/>
      <c r="P13" s="69"/>
      <c r="Q13" s="70"/>
      <c r="AB13" s="1">
        <v>10</v>
      </c>
    </row>
    <row r="14" spans="1:29" ht="15.95" customHeight="1" x14ac:dyDescent="0.4">
      <c r="A14" s="29" t="s">
        <v>41</v>
      </c>
      <c r="B14" s="34" t="s">
        <v>8</v>
      </c>
      <c r="C14" s="89"/>
      <c r="D14" s="89"/>
      <c r="E14" s="89"/>
      <c r="F14" s="89"/>
      <c r="G14" s="89"/>
      <c r="H14" s="65">
        <v>1000</v>
      </c>
      <c r="I14" s="74"/>
      <c r="J14" s="74"/>
      <c r="K14" s="27"/>
      <c r="L14" s="65">
        <f>H14*K14</f>
        <v>0</v>
      </c>
      <c r="M14" s="74"/>
      <c r="N14" s="34"/>
      <c r="O14" s="34"/>
      <c r="P14" s="34"/>
      <c r="Q14" s="66"/>
    </row>
    <row r="15" spans="1:29" ht="15.95" customHeight="1" x14ac:dyDescent="0.4">
      <c r="A15" s="30"/>
      <c r="B15" s="35" t="s">
        <v>10</v>
      </c>
      <c r="C15" s="67"/>
      <c r="D15" s="67"/>
      <c r="E15" s="67"/>
      <c r="F15" s="67"/>
      <c r="G15" s="67"/>
      <c r="H15" s="71">
        <v>1000</v>
      </c>
      <c r="I15" s="75"/>
      <c r="J15" s="75"/>
      <c r="K15" s="9">
        <f>P44</f>
        <v>0</v>
      </c>
      <c r="L15" s="71">
        <f>H15*K15</f>
        <v>0</v>
      </c>
      <c r="M15" s="75"/>
      <c r="N15" s="35" t="s">
        <v>11</v>
      </c>
      <c r="O15" s="35"/>
      <c r="P15" s="35"/>
      <c r="Q15" s="86"/>
    </row>
    <row r="16" spans="1:29" ht="15.95" customHeight="1" x14ac:dyDescent="0.4">
      <c r="A16" s="30"/>
      <c r="B16" s="35" t="s">
        <v>48</v>
      </c>
      <c r="C16" s="67"/>
      <c r="D16" s="67"/>
      <c r="E16" s="67"/>
      <c r="F16" s="67"/>
      <c r="G16" s="67"/>
      <c r="H16" s="71">
        <v>1500</v>
      </c>
      <c r="I16" s="75"/>
      <c r="J16" s="75"/>
      <c r="K16" s="16"/>
      <c r="L16" s="71">
        <f t="shared" ref="L15:L18" si="0">H16*K16</f>
        <v>0</v>
      </c>
      <c r="M16" s="75"/>
      <c r="N16" s="35"/>
      <c r="O16" s="35"/>
      <c r="P16" s="35"/>
      <c r="Q16" s="86"/>
    </row>
    <row r="17" spans="1:17" ht="15.95" customHeight="1" x14ac:dyDescent="0.4">
      <c r="A17" s="30"/>
      <c r="B17" s="35" t="s">
        <v>49</v>
      </c>
      <c r="C17" s="67"/>
      <c r="D17" s="67"/>
      <c r="E17" s="67"/>
      <c r="F17" s="67"/>
      <c r="G17" s="67"/>
      <c r="H17" s="71">
        <v>500</v>
      </c>
      <c r="I17" s="75"/>
      <c r="J17" s="75"/>
      <c r="K17" s="16"/>
      <c r="L17" s="71">
        <f t="shared" si="0"/>
        <v>0</v>
      </c>
      <c r="M17" s="75"/>
      <c r="N17" s="35"/>
      <c r="O17" s="35"/>
      <c r="P17" s="35"/>
      <c r="Q17" s="86"/>
    </row>
    <row r="18" spans="1:17" ht="15.95" customHeight="1" x14ac:dyDescent="0.4">
      <c r="A18" s="31"/>
      <c r="B18" s="36" t="s">
        <v>34</v>
      </c>
      <c r="C18" s="69"/>
      <c r="D18" s="69"/>
      <c r="E18" s="69"/>
      <c r="F18" s="69"/>
      <c r="G18" s="69"/>
      <c r="H18" s="72">
        <v>2500</v>
      </c>
      <c r="I18" s="73"/>
      <c r="J18" s="73"/>
      <c r="K18" s="28"/>
      <c r="L18" s="72">
        <f t="shared" si="0"/>
        <v>0</v>
      </c>
      <c r="M18" s="73"/>
      <c r="N18" s="36"/>
      <c r="O18" s="36"/>
      <c r="P18" s="36"/>
      <c r="Q18" s="87"/>
    </row>
    <row r="19" spans="1:17" ht="15.95" customHeight="1" thickBot="1" x14ac:dyDescent="0.45">
      <c r="A19" s="78"/>
      <c r="B19" s="79"/>
      <c r="C19" s="79"/>
      <c r="D19" s="79"/>
      <c r="E19" s="79"/>
      <c r="F19" s="79"/>
      <c r="G19" s="79"/>
      <c r="H19" s="79"/>
      <c r="I19" s="79"/>
      <c r="J19" s="13" t="s">
        <v>21</v>
      </c>
      <c r="K19" s="13"/>
      <c r="L19" s="88">
        <f>SUM(L11:M18)</f>
        <v>14000</v>
      </c>
      <c r="M19" s="79"/>
      <c r="N19" s="80"/>
      <c r="O19" s="79"/>
      <c r="P19" s="79"/>
      <c r="Q19" s="81"/>
    </row>
    <row r="20" spans="1:17" ht="15.95" customHeight="1" thickBot="1" x14ac:dyDescent="0.4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ht="15.95" customHeight="1" x14ac:dyDescent="0.4">
      <c r="A21" s="82" t="s">
        <v>23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4"/>
    </row>
    <row r="22" spans="1:17" ht="15.95" customHeight="1" x14ac:dyDescent="0.4">
      <c r="A22" s="45" t="s">
        <v>14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 t="s">
        <v>13</v>
      </c>
      <c r="N22" s="46"/>
      <c r="O22" s="46"/>
      <c r="P22" s="7" t="s">
        <v>12</v>
      </c>
      <c r="Q22" s="26" t="s">
        <v>42</v>
      </c>
    </row>
    <row r="23" spans="1:17" ht="15.95" customHeight="1" x14ac:dyDescent="0.4">
      <c r="A23" s="22">
        <v>1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3"/>
      <c r="M23" s="85"/>
      <c r="N23" s="85"/>
      <c r="O23" s="23" t="s">
        <v>15</v>
      </c>
      <c r="P23" s="24"/>
      <c r="Q23" s="25"/>
    </row>
    <row r="24" spans="1:17" ht="15.95" customHeight="1" x14ac:dyDescent="0.4">
      <c r="A24" s="14">
        <v>2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6"/>
      <c r="M24" s="97"/>
      <c r="N24" s="97"/>
      <c r="O24" s="15" t="s">
        <v>15</v>
      </c>
      <c r="P24" s="16"/>
      <c r="Q24" s="17"/>
    </row>
    <row r="25" spans="1:17" ht="15.95" customHeight="1" x14ac:dyDescent="0.4">
      <c r="A25" s="14">
        <v>3</v>
      </c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6"/>
      <c r="M25" s="97"/>
      <c r="N25" s="97"/>
      <c r="O25" s="15" t="s">
        <v>15</v>
      </c>
      <c r="P25" s="16"/>
      <c r="Q25" s="17"/>
    </row>
    <row r="26" spans="1:17" ht="15.95" customHeight="1" x14ac:dyDescent="0.4">
      <c r="A26" s="14">
        <v>4</v>
      </c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6"/>
      <c r="M26" s="97"/>
      <c r="N26" s="97"/>
      <c r="O26" s="15" t="s">
        <v>15</v>
      </c>
      <c r="P26" s="16"/>
      <c r="Q26" s="17"/>
    </row>
    <row r="27" spans="1:17" ht="15.95" customHeight="1" x14ac:dyDescent="0.4">
      <c r="A27" s="14">
        <v>5</v>
      </c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6"/>
      <c r="M27" s="97"/>
      <c r="N27" s="97"/>
      <c r="O27" s="15" t="s">
        <v>15</v>
      </c>
      <c r="P27" s="16"/>
      <c r="Q27" s="17"/>
    </row>
    <row r="28" spans="1:17" ht="15.95" customHeight="1" x14ac:dyDescent="0.4">
      <c r="A28" s="14">
        <v>6</v>
      </c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6"/>
      <c r="M28" s="97"/>
      <c r="N28" s="97"/>
      <c r="O28" s="15" t="s">
        <v>15</v>
      </c>
      <c r="P28" s="16"/>
      <c r="Q28" s="17"/>
    </row>
    <row r="29" spans="1:17" ht="15.95" customHeight="1" x14ac:dyDescent="0.4">
      <c r="A29" s="14">
        <v>7</v>
      </c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6"/>
      <c r="M29" s="97"/>
      <c r="N29" s="97"/>
      <c r="O29" s="15" t="s">
        <v>15</v>
      </c>
      <c r="P29" s="16"/>
      <c r="Q29" s="17"/>
    </row>
    <row r="30" spans="1:17" ht="15.95" customHeight="1" x14ac:dyDescent="0.4">
      <c r="A30" s="14">
        <v>8</v>
      </c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6"/>
      <c r="M30" s="97"/>
      <c r="N30" s="97"/>
      <c r="O30" s="15" t="s">
        <v>15</v>
      </c>
      <c r="P30" s="16"/>
      <c r="Q30" s="17"/>
    </row>
    <row r="31" spans="1:17" ht="15.95" customHeight="1" x14ac:dyDescent="0.4">
      <c r="A31" s="14">
        <v>9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6"/>
      <c r="M31" s="97"/>
      <c r="N31" s="97"/>
      <c r="O31" s="15" t="s">
        <v>15</v>
      </c>
      <c r="P31" s="16"/>
      <c r="Q31" s="17"/>
    </row>
    <row r="32" spans="1:17" ht="15.95" customHeight="1" thickBot="1" x14ac:dyDescent="0.45">
      <c r="A32" s="18">
        <v>10</v>
      </c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100"/>
      <c r="M32" s="110"/>
      <c r="N32" s="110"/>
      <c r="O32" s="19" t="s">
        <v>15</v>
      </c>
      <c r="P32" s="20"/>
      <c r="Q32" s="21"/>
    </row>
    <row r="33" spans="1:17" ht="15.95" customHeight="1" x14ac:dyDescent="0.4">
      <c r="A33" s="107" t="s">
        <v>16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</row>
    <row r="34" spans="1:17" ht="15.95" customHeight="1" x14ac:dyDescent="0.4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3"/>
    </row>
    <row r="35" spans="1:17" ht="15.95" customHeight="1" thickBot="1" x14ac:dyDescent="0.45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17" ht="15.95" customHeight="1" x14ac:dyDescent="0.4">
      <c r="A36" s="82" t="s">
        <v>20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4"/>
    </row>
    <row r="37" spans="1:17" ht="15.95" customHeight="1" x14ac:dyDescent="0.4">
      <c r="A37" s="118" t="s">
        <v>25</v>
      </c>
      <c r="B37" s="119"/>
      <c r="C37" s="119"/>
      <c r="D37" s="46" t="s">
        <v>18</v>
      </c>
      <c r="E37" s="46"/>
      <c r="F37" s="46"/>
      <c r="G37" s="46"/>
      <c r="H37" s="46"/>
      <c r="I37" s="46"/>
      <c r="J37" s="112" t="s">
        <v>19</v>
      </c>
      <c r="K37" s="112"/>
      <c r="L37" s="46" t="s">
        <v>53</v>
      </c>
      <c r="M37" s="46"/>
      <c r="N37" s="46" t="s">
        <v>17</v>
      </c>
      <c r="O37" s="46"/>
      <c r="P37" s="46"/>
      <c r="Q37" s="111"/>
    </row>
    <row r="38" spans="1:17" ht="15.95" customHeight="1" x14ac:dyDescent="0.4">
      <c r="A38" s="45" t="s">
        <v>31</v>
      </c>
      <c r="B38" s="138"/>
      <c r="C38" s="138"/>
      <c r="D38" s="113" t="s">
        <v>29</v>
      </c>
      <c r="E38" s="113"/>
      <c r="F38" s="113"/>
      <c r="G38" s="113"/>
      <c r="H38" s="113"/>
      <c r="I38" s="113"/>
      <c r="J38" s="116">
        <v>660</v>
      </c>
      <c r="K38" s="117"/>
      <c r="L38" s="113">
        <v>1</v>
      </c>
      <c r="M38" s="115"/>
      <c r="N38" s="113" t="s">
        <v>30</v>
      </c>
      <c r="O38" s="113"/>
      <c r="P38" s="113"/>
      <c r="Q38" s="114"/>
    </row>
    <row r="39" spans="1:17" ht="15.95" customHeight="1" x14ac:dyDescent="0.4">
      <c r="A39" s="150"/>
      <c r="B39" s="151"/>
      <c r="C39" s="151"/>
      <c r="D39" s="120"/>
      <c r="E39" s="120"/>
      <c r="F39" s="120"/>
      <c r="G39" s="120"/>
      <c r="H39" s="120"/>
      <c r="I39" s="120"/>
      <c r="J39" s="121"/>
      <c r="K39" s="122"/>
      <c r="L39" s="143"/>
      <c r="M39" s="144"/>
      <c r="N39" s="143"/>
      <c r="O39" s="143"/>
      <c r="P39" s="143"/>
      <c r="Q39" s="147"/>
    </row>
    <row r="40" spans="1:17" ht="15.95" customHeight="1" x14ac:dyDescent="0.4">
      <c r="A40" s="128"/>
      <c r="B40" s="129"/>
      <c r="C40" s="129"/>
      <c r="D40" s="126"/>
      <c r="E40" s="126"/>
      <c r="F40" s="126"/>
      <c r="G40" s="126"/>
      <c r="H40" s="126"/>
      <c r="I40" s="126"/>
      <c r="J40" s="97"/>
      <c r="K40" s="123"/>
      <c r="L40" s="141"/>
      <c r="M40" s="142"/>
      <c r="N40" s="141"/>
      <c r="O40" s="141"/>
      <c r="P40" s="141"/>
      <c r="Q40" s="148"/>
    </row>
    <row r="41" spans="1:17" ht="15.95" customHeight="1" x14ac:dyDescent="0.4">
      <c r="A41" s="128"/>
      <c r="B41" s="129"/>
      <c r="C41" s="129"/>
      <c r="D41" s="126"/>
      <c r="E41" s="126"/>
      <c r="F41" s="126"/>
      <c r="G41" s="126"/>
      <c r="H41" s="126"/>
      <c r="I41" s="126"/>
      <c r="J41" s="97"/>
      <c r="K41" s="123"/>
      <c r="L41" s="141"/>
      <c r="M41" s="142"/>
      <c r="N41" s="141"/>
      <c r="O41" s="141"/>
      <c r="P41" s="141"/>
      <c r="Q41" s="148"/>
    </row>
    <row r="42" spans="1:17" ht="15.95" customHeight="1" x14ac:dyDescent="0.4">
      <c r="A42" s="128"/>
      <c r="B42" s="129"/>
      <c r="C42" s="129"/>
      <c r="D42" s="126"/>
      <c r="E42" s="126"/>
      <c r="F42" s="126"/>
      <c r="G42" s="126"/>
      <c r="H42" s="126"/>
      <c r="I42" s="126"/>
      <c r="J42" s="97"/>
      <c r="K42" s="123"/>
      <c r="L42" s="141"/>
      <c r="M42" s="142"/>
      <c r="N42" s="141"/>
      <c r="O42" s="141"/>
      <c r="P42" s="141"/>
      <c r="Q42" s="148"/>
    </row>
    <row r="43" spans="1:17" ht="15.95" customHeight="1" x14ac:dyDescent="0.4">
      <c r="A43" s="139"/>
      <c r="B43" s="140"/>
      <c r="C43" s="140"/>
      <c r="D43" s="127"/>
      <c r="E43" s="127"/>
      <c r="F43" s="127"/>
      <c r="G43" s="127"/>
      <c r="H43" s="127"/>
      <c r="I43" s="127"/>
      <c r="J43" s="124"/>
      <c r="K43" s="125"/>
      <c r="L43" s="145"/>
      <c r="M43" s="146"/>
      <c r="N43" s="145"/>
      <c r="O43" s="145"/>
      <c r="P43" s="145"/>
      <c r="Q43" s="149"/>
    </row>
    <row r="44" spans="1:17" ht="15.95" customHeight="1" thickBot="1" x14ac:dyDescent="0.45">
      <c r="A44" s="78"/>
      <c r="B44" s="80"/>
      <c r="C44" s="80"/>
      <c r="D44" s="80"/>
      <c r="E44" s="80"/>
      <c r="F44" s="80"/>
      <c r="G44" s="80"/>
      <c r="H44" s="79"/>
      <c r="I44" s="79"/>
      <c r="J44" s="133" t="s">
        <v>21</v>
      </c>
      <c r="K44" s="133"/>
      <c r="L44" s="134">
        <f>SUM(J39*L39,J40*L40,J41*L41,J42*L42,J43*L43)</f>
        <v>0</v>
      </c>
      <c r="M44" s="135"/>
      <c r="N44" s="133" t="s">
        <v>22</v>
      </c>
      <c r="O44" s="133"/>
      <c r="P44" s="136">
        <f>ROUNDUP(L44/500,)</f>
        <v>0</v>
      </c>
      <c r="Q44" s="137"/>
    </row>
    <row r="45" spans="1:17" ht="15.95" customHeight="1" x14ac:dyDescent="0.4">
      <c r="A45" s="130" t="s">
        <v>33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ht="15.95" customHeight="1" x14ac:dyDescent="0.4">
      <c r="A46" s="131" t="s">
        <v>24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</row>
    <row r="47" spans="1:17" ht="15.95" customHeight="1" x14ac:dyDescent="0.4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</row>
    <row r="48" spans="1:17" ht="15.95" customHeight="1" x14ac:dyDescent="0.4"/>
    <row r="49" ht="15.95" customHeight="1" x14ac:dyDescent="0.4"/>
    <row r="50" ht="15.95" customHeight="1" x14ac:dyDescent="0.4"/>
    <row r="51" ht="15.95" customHeight="1" x14ac:dyDescent="0.4"/>
    <row r="52" ht="18" customHeight="1" x14ac:dyDescent="0.4"/>
    <row r="53" ht="15.95" customHeight="1" x14ac:dyDescent="0.4"/>
    <row r="54" ht="15.95" customHeight="1" x14ac:dyDescent="0.4"/>
    <row r="55" ht="15.95" customHeight="1" x14ac:dyDescent="0.4"/>
    <row r="56" ht="15.95" customHeight="1" x14ac:dyDescent="0.4"/>
    <row r="57" ht="15.95" customHeight="1" x14ac:dyDescent="0.4"/>
    <row r="58" ht="15.95" customHeight="1" x14ac:dyDescent="0.4"/>
    <row r="59" ht="15.95" customHeight="1" x14ac:dyDescent="0.4"/>
    <row r="60" ht="15.95" customHeight="1" x14ac:dyDescent="0.4"/>
    <row r="61" ht="15.95" customHeight="1" x14ac:dyDescent="0.4"/>
    <row r="62" ht="15.95" customHeight="1" x14ac:dyDescent="0.4"/>
    <row r="63" ht="15.95" customHeight="1" x14ac:dyDescent="0.4"/>
    <row r="64" ht="15.95" customHeight="1" x14ac:dyDescent="0.4"/>
    <row r="65" ht="15.95" customHeight="1" x14ac:dyDescent="0.4"/>
    <row r="66" ht="15.95" customHeight="1" x14ac:dyDescent="0.4"/>
    <row r="67" ht="15.95" customHeight="1" x14ac:dyDescent="0.4"/>
    <row r="68" ht="15.95" customHeight="1" x14ac:dyDescent="0.4"/>
    <row r="69" ht="15.95" customHeight="1" x14ac:dyDescent="0.4"/>
  </sheetData>
  <mergeCells count="129">
    <mergeCell ref="A45:Q45"/>
    <mergeCell ref="A46:Q47"/>
    <mergeCell ref="J44:K44"/>
    <mergeCell ref="L44:M44"/>
    <mergeCell ref="N44:O44"/>
    <mergeCell ref="P44:Q44"/>
    <mergeCell ref="A38:C38"/>
    <mergeCell ref="A44:I44"/>
    <mergeCell ref="A42:C42"/>
    <mergeCell ref="A43:C43"/>
    <mergeCell ref="A40:C40"/>
    <mergeCell ref="D40:I40"/>
    <mergeCell ref="J40:K40"/>
    <mergeCell ref="L40:M40"/>
    <mergeCell ref="L39:M39"/>
    <mergeCell ref="L41:M41"/>
    <mergeCell ref="L42:M42"/>
    <mergeCell ref="L43:M43"/>
    <mergeCell ref="N39:Q39"/>
    <mergeCell ref="N41:Q41"/>
    <mergeCell ref="N42:Q42"/>
    <mergeCell ref="N43:Q43"/>
    <mergeCell ref="N40:Q40"/>
    <mergeCell ref="A39:C39"/>
    <mergeCell ref="D39:I39"/>
    <mergeCell ref="J39:K39"/>
    <mergeCell ref="J41:K41"/>
    <mergeCell ref="J42:K42"/>
    <mergeCell ref="J43:K43"/>
    <mergeCell ref="D41:I41"/>
    <mergeCell ref="D42:I42"/>
    <mergeCell ref="D43:I43"/>
    <mergeCell ref="A41:C41"/>
    <mergeCell ref="A36:Q36"/>
    <mergeCell ref="N37:Q37"/>
    <mergeCell ref="L37:M37"/>
    <mergeCell ref="J37:K37"/>
    <mergeCell ref="N38:Q38"/>
    <mergeCell ref="L38:M38"/>
    <mergeCell ref="J38:K38"/>
    <mergeCell ref="A37:C37"/>
    <mergeCell ref="D37:I37"/>
    <mergeCell ref="D38:I38"/>
    <mergeCell ref="B29:L29"/>
    <mergeCell ref="B30:L30"/>
    <mergeCell ref="B31:L31"/>
    <mergeCell ref="B32:L32"/>
    <mergeCell ref="A34:Q35"/>
    <mergeCell ref="A33:Q33"/>
    <mergeCell ref="M30:N30"/>
    <mergeCell ref="M31:N31"/>
    <mergeCell ref="M32:N32"/>
    <mergeCell ref="M29:N29"/>
    <mergeCell ref="B24:L24"/>
    <mergeCell ref="B25:L25"/>
    <mergeCell ref="B26:L26"/>
    <mergeCell ref="B27:L27"/>
    <mergeCell ref="M24:N24"/>
    <mergeCell ref="M25:N25"/>
    <mergeCell ref="M26:N26"/>
    <mergeCell ref="M27:N27"/>
    <mergeCell ref="B28:L28"/>
    <mergeCell ref="M28:N28"/>
    <mergeCell ref="A21:Q21"/>
    <mergeCell ref="M22:O22"/>
    <mergeCell ref="M23:N23"/>
    <mergeCell ref="N14:Q14"/>
    <mergeCell ref="N15:Q15"/>
    <mergeCell ref="N16:Q16"/>
    <mergeCell ref="N17:Q17"/>
    <mergeCell ref="N18:Q18"/>
    <mergeCell ref="L19:M19"/>
    <mergeCell ref="L16:M16"/>
    <mergeCell ref="L17:M17"/>
    <mergeCell ref="L18:M18"/>
    <mergeCell ref="B14:G14"/>
    <mergeCell ref="B15:G15"/>
    <mergeCell ref="B16:G16"/>
    <mergeCell ref="B17:G17"/>
    <mergeCell ref="B18:G18"/>
    <mergeCell ref="H17:J17"/>
    <mergeCell ref="H18:J18"/>
    <mergeCell ref="H16:J16"/>
    <mergeCell ref="A22:L22"/>
    <mergeCell ref="A20:Q20"/>
    <mergeCell ref="B23:L23"/>
    <mergeCell ref="L14:M14"/>
    <mergeCell ref="L15:M15"/>
    <mergeCell ref="H11:J11"/>
    <mergeCell ref="H12:J12"/>
    <mergeCell ref="H13:J13"/>
    <mergeCell ref="H14:J14"/>
    <mergeCell ref="H15:J15"/>
    <mergeCell ref="A19:I19"/>
    <mergeCell ref="N19:Q19"/>
    <mergeCell ref="O4:Q4"/>
    <mergeCell ref="C5:Q5"/>
    <mergeCell ref="C6:Q6"/>
    <mergeCell ref="C7:Q7"/>
    <mergeCell ref="L11:M11"/>
    <mergeCell ref="N11:Q11"/>
    <mergeCell ref="N12:Q12"/>
    <mergeCell ref="N13:Q13"/>
    <mergeCell ref="L12:M12"/>
    <mergeCell ref="L13:M13"/>
    <mergeCell ref="A11:A13"/>
    <mergeCell ref="A14:A18"/>
    <mergeCell ref="A10:G10"/>
    <mergeCell ref="B11:G11"/>
    <mergeCell ref="B12:G12"/>
    <mergeCell ref="B13:G13"/>
    <mergeCell ref="A1:K1"/>
    <mergeCell ref="L3:M4"/>
    <mergeCell ref="C3:K4"/>
    <mergeCell ref="A2:Q2"/>
    <mergeCell ref="A8:B8"/>
    <mergeCell ref="J8:K8"/>
    <mergeCell ref="L8:Q8"/>
    <mergeCell ref="C8:I8"/>
    <mergeCell ref="H10:J10"/>
    <mergeCell ref="N10:Q10"/>
    <mergeCell ref="L10:M10"/>
    <mergeCell ref="A9:D9"/>
    <mergeCell ref="E9:Q9"/>
    <mergeCell ref="A3:B4"/>
    <mergeCell ref="A5:B5"/>
    <mergeCell ref="A6:B6"/>
    <mergeCell ref="A7:B7"/>
    <mergeCell ref="O3:Q3"/>
  </mergeCells>
  <phoneticPr fontId="1"/>
  <dataValidations count="4">
    <dataValidation type="list" allowBlank="1" showInputMessage="1" showErrorMessage="1" sqref="N3:N4">
      <formula1>$AA$3:$AA$4</formula1>
    </dataValidation>
    <dataValidation type="list" allowBlank="1" showInputMessage="1" showErrorMessage="1" sqref="K14 K16:K17">
      <formula1>$AB$3:$AB$13</formula1>
    </dataValidation>
    <dataValidation type="list" allowBlank="1" showInputMessage="1" showErrorMessage="1" sqref="K18">
      <formula1>$AB$3:$AB$4</formula1>
    </dataValidation>
    <dataValidation type="list" allowBlank="1" showInputMessage="1" showErrorMessage="1" sqref="P23:Q32">
      <formula1>$AC$3:$AC$4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2025-06-20T08:41:27Z</dcterms:modified>
</cp:coreProperties>
</file>