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720" yWindow="65281" windowWidth="12900" windowHeight="4275" activeTab="0"/>
  </bookViews>
  <sheets>
    <sheet name="2-1-1" sheetId="1" r:id="rId1"/>
    <sheet name="2-1-2" sheetId="2" r:id="rId2"/>
    <sheet name="2-1-3" sheetId="3" r:id="rId3"/>
    <sheet name="2-1-4" sheetId="4" r:id="rId4"/>
    <sheet name="2-1-5" sheetId="5" r:id="rId5"/>
    <sheet name="2-1-6" sheetId="6" r:id="rId6"/>
    <sheet name="2-1-7" sheetId="7" r:id="rId7"/>
    <sheet name="2-1-8" sheetId="8" r:id="rId8"/>
    <sheet name="2-1-9" sheetId="9" r:id="rId9"/>
    <sheet name="2-1-10" sheetId="10" r:id="rId10"/>
  </sheets>
  <externalReferences>
    <externalReference r:id="rId13"/>
  </externalReferences>
  <definedNames>
    <definedName name="code">#REF!</definedName>
    <definedName name="Data">#REF!</definedName>
    <definedName name="DataEnd">#REF!</definedName>
    <definedName name="Hyousoku">#REF!</definedName>
    <definedName name="HyousokuArea">#REF!</definedName>
    <definedName name="HyousokuEnd">#REF!</definedName>
    <definedName name="Hyoutou">#REF!</definedName>
    <definedName name="_xlnm.Print_Area" localSheetId="0">'2-1-1'!$A$3:$I$43</definedName>
    <definedName name="_xlnm.Print_Area" localSheetId="9">'2-1-10'!$A$3:$K$81</definedName>
    <definedName name="_xlnm.Print_Area" localSheetId="1">'2-1-2'!$A$3:$I$66</definedName>
    <definedName name="_xlnm.Print_Area" localSheetId="2">'2-1-3'!$A$3:$S$36</definedName>
    <definedName name="_xlnm.Print_Area" localSheetId="3">'2-1-4'!$A$3:$H$44</definedName>
    <definedName name="_xlnm.Print_Area" localSheetId="4">'2-1-5'!$A$3:$E$69</definedName>
    <definedName name="_xlnm.Print_Area" localSheetId="5">'2-1-6'!$A$3:$J$34</definedName>
    <definedName name="_xlnm.Print_Area" localSheetId="6">'2-1-7'!$A$3:$M$42</definedName>
    <definedName name="_xlnm.Print_Area" localSheetId="7">'2-1-8'!$A$3:$E$24</definedName>
    <definedName name="_xlnm.Print_Area" localSheetId="8">'2-1-9'!$A$3:$K$12</definedName>
    <definedName name="_xlnm.Print_Titles" localSheetId="9">'2-1-10'!$3:$6</definedName>
    <definedName name="_xlnm.Print_Titles" localSheetId="4">'2-1-5'!$4:$4</definedName>
    <definedName name="Rangai">#REF!</definedName>
    <definedName name="Rangai0">#REF!</definedName>
    <definedName name="RangaiEng">#REF!</definedName>
    <definedName name="Title">#REF!</definedName>
    <definedName name="TitleEnglish">#REF!</definedName>
  </definedNames>
  <calcPr fullCalcOnLoad="1"/>
</workbook>
</file>

<file path=xl/sharedStrings.xml><?xml version="1.0" encoding="utf-8"?>
<sst xmlns="http://schemas.openxmlformats.org/spreadsheetml/2006/main" count="442" uniqueCount="359">
  <si>
    <t>計</t>
  </si>
  <si>
    <t>男</t>
  </si>
  <si>
    <t>女</t>
  </si>
  <si>
    <t>総 　数</t>
  </si>
  <si>
    <t>大字東大久保</t>
  </si>
  <si>
    <t>大字上南畑</t>
  </si>
  <si>
    <t xml:space="preserve">大 字 鶴 馬 </t>
  </si>
  <si>
    <t>大字下南畑</t>
  </si>
  <si>
    <t xml:space="preserve">大 字 勝 瀬 </t>
  </si>
  <si>
    <t>大字南畑新田</t>
  </si>
  <si>
    <t>みどり野東</t>
  </si>
  <si>
    <t>みどり野西</t>
  </si>
  <si>
    <t>みどり野南</t>
  </si>
  <si>
    <t>みどり野北</t>
  </si>
  <si>
    <t>大字水子</t>
  </si>
  <si>
    <t>大字針ケ谷</t>
  </si>
  <si>
    <t>榎町</t>
  </si>
  <si>
    <t>資料：市民課（住民基本台帳）　</t>
  </si>
  <si>
    <t>山室1丁目</t>
  </si>
  <si>
    <t>諏訪1丁目</t>
  </si>
  <si>
    <t>山室2丁目</t>
  </si>
  <si>
    <t>諏訪2丁目</t>
  </si>
  <si>
    <t>渡戸1丁目</t>
  </si>
  <si>
    <t>渡戸2丁目</t>
  </si>
  <si>
    <t>渡戸3丁目</t>
  </si>
  <si>
    <t>羽沢1丁目</t>
  </si>
  <si>
    <t>羽沢2丁目</t>
  </si>
  <si>
    <t>羽沢3丁目</t>
  </si>
  <si>
    <t>鶴馬1丁目</t>
  </si>
  <si>
    <t>鶴馬2丁目</t>
  </si>
  <si>
    <t>鶴馬3丁目</t>
  </si>
  <si>
    <t>上沢1丁目</t>
  </si>
  <si>
    <t>上沢2丁目</t>
  </si>
  <si>
    <t>上沢3丁目</t>
  </si>
  <si>
    <t>鶴瀬東1丁目</t>
  </si>
  <si>
    <t>鶴瀬東2丁目</t>
  </si>
  <si>
    <t>鶴瀬西2丁目</t>
  </si>
  <si>
    <t>鶴瀬西3丁目</t>
  </si>
  <si>
    <t>関沢1丁目</t>
  </si>
  <si>
    <t>関沢2丁目</t>
  </si>
  <si>
    <t>関沢3丁目</t>
  </si>
  <si>
    <t>水谷1丁目</t>
  </si>
  <si>
    <t>水谷2丁目</t>
  </si>
  <si>
    <t>水谷東1丁目</t>
  </si>
  <si>
    <t>水谷東2丁目</t>
  </si>
  <si>
    <t>水谷東3丁目</t>
  </si>
  <si>
    <t>貝塚1丁目</t>
  </si>
  <si>
    <t>貝塚2丁目</t>
  </si>
  <si>
    <t>針ケ谷1丁目</t>
  </si>
  <si>
    <t>針ケ谷2丁目</t>
  </si>
  <si>
    <t>東みずほ台 1丁目</t>
  </si>
  <si>
    <t>西みずほ台 1丁目</t>
  </si>
  <si>
    <t>5 町(丁)字別人口・世帯数</t>
  </si>
  <si>
    <r>
      <t>東みずほ台 2丁目</t>
    </r>
  </si>
  <si>
    <r>
      <t>東みずほ台 3丁目</t>
    </r>
  </si>
  <si>
    <r>
      <t>東みずほ台 4丁目</t>
    </r>
  </si>
  <si>
    <r>
      <t>西みずほ台 2丁目</t>
    </r>
  </si>
  <si>
    <r>
      <t>西みずほ台 3丁目</t>
    </r>
  </si>
  <si>
    <t>7 地区別人口の推移</t>
  </si>
  <si>
    <t>年</t>
  </si>
  <si>
    <t>鶴　　　　　　　　　　瀬</t>
  </si>
  <si>
    <t>南　　　　　　　　　　畑</t>
  </si>
  <si>
    <t>水　　　　　　　　　　谷</t>
  </si>
  <si>
    <t>総数</t>
  </si>
  <si>
    <t>2 年齢別､男女別人口</t>
  </si>
  <si>
    <t>年　　齢</t>
  </si>
  <si>
    <t>総　　数</t>
  </si>
  <si>
    <t>0～4歳</t>
  </si>
  <si>
    <t>4 人口異動の推移</t>
  </si>
  <si>
    <t>年　度</t>
  </si>
  <si>
    <t>自　然　増</t>
  </si>
  <si>
    <t>社　　会　　増</t>
  </si>
  <si>
    <t>出　生</t>
  </si>
  <si>
    <t>死　亡</t>
  </si>
  <si>
    <t>出生率</t>
  </si>
  <si>
    <t>死亡率</t>
  </si>
  <si>
    <t>転　入</t>
  </si>
  <si>
    <t>転　出</t>
  </si>
  <si>
    <t>差　増</t>
  </si>
  <si>
    <t>平　元</t>
  </si>
  <si>
    <t>１年間の出生者・死亡者数</t>
  </si>
  <si>
    <t>資料：市民課(住民基本台帳)</t>
  </si>
  <si>
    <t>10月１日の人口</t>
  </si>
  <si>
    <t>人　　　　　　　　口</t>
  </si>
  <si>
    <t>前年との比較</t>
  </si>
  <si>
    <t>増減数</t>
  </si>
  <si>
    <t>資料：市民課（住民基本台帳）</t>
  </si>
  <si>
    <t>3 年齢別､男女別人口の推移</t>
  </si>
  <si>
    <t>年　齢</t>
  </si>
  <si>
    <t>95歳以上</t>
  </si>
  <si>
    <t>構成率（%）</t>
  </si>
  <si>
    <t>平均年齢</t>
  </si>
  <si>
    <t>町 会 名</t>
  </si>
  <si>
    <t>人　　　　　　口</t>
  </si>
  <si>
    <t xml:space="preserve">山室  </t>
  </si>
  <si>
    <t>関沢3丁目東</t>
  </si>
  <si>
    <t>諏訪1丁目</t>
  </si>
  <si>
    <t>関沢3丁目西</t>
  </si>
  <si>
    <t>諏訪2丁目</t>
  </si>
  <si>
    <t>勝瀬</t>
  </si>
  <si>
    <t>前谷</t>
  </si>
  <si>
    <t>勝瀬西</t>
  </si>
  <si>
    <t>渡戸東</t>
  </si>
  <si>
    <t>アイムふじみ野</t>
  </si>
  <si>
    <t>渡戸3丁目</t>
  </si>
  <si>
    <t>打越</t>
  </si>
  <si>
    <t>羽沢1丁目</t>
  </si>
  <si>
    <t>シティヴェールふじみ野</t>
  </si>
  <si>
    <t>羽沢2丁目</t>
  </si>
  <si>
    <t>南畑第１</t>
  </si>
  <si>
    <t>羽沢3丁目</t>
  </si>
  <si>
    <t>南畑第２</t>
  </si>
  <si>
    <t>鶴馬1丁目</t>
  </si>
  <si>
    <t>南畑第３</t>
  </si>
  <si>
    <t>鶴馬関沢</t>
  </si>
  <si>
    <t>南畑第４</t>
  </si>
  <si>
    <t>上沢1丁目</t>
  </si>
  <si>
    <t>南畑第５</t>
  </si>
  <si>
    <t>上沢2丁目</t>
  </si>
  <si>
    <t>水谷第１</t>
  </si>
  <si>
    <t>上沢3丁目</t>
  </si>
  <si>
    <t>水谷第２</t>
  </si>
  <si>
    <t>水谷第３</t>
  </si>
  <si>
    <t>鶴瀬東2丁目北</t>
  </si>
  <si>
    <t>鶴瀬東2丁目南</t>
  </si>
  <si>
    <t>鶴瀬西1丁目二葉</t>
  </si>
  <si>
    <t>鶴瀬西1丁目西</t>
  </si>
  <si>
    <t>鶴瀬西2丁目西</t>
  </si>
  <si>
    <t>水谷第７</t>
  </si>
  <si>
    <t>西みずほ台1丁目南</t>
  </si>
  <si>
    <t>鶴瀬西2丁目南</t>
  </si>
  <si>
    <t>西みずほ台2丁目</t>
  </si>
  <si>
    <t>鶴瀬西2丁目北</t>
  </si>
  <si>
    <t>西みずほ台3丁目</t>
  </si>
  <si>
    <t>鶴瀬西2丁目栄</t>
  </si>
  <si>
    <t>東みずほ台１丁目</t>
  </si>
  <si>
    <t>鶴瀬西3丁目東</t>
  </si>
  <si>
    <t>東みずほ台２丁目</t>
  </si>
  <si>
    <t>鶴瀬西3丁目西</t>
  </si>
  <si>
    <t>東みずほ台３・４丁目</t>
  </si>
  <si>
    <t>関沢2丁目東</t>
  </si>
  <si>
    <t>関沢2丁目旭</t>
  </si>
  <si>
    <t>人　　　　員</t>
  </si>
  <si>
    <t>韓国及び朝鮮</t>
  </si>
  <si>
    <t>フィリピン</t>
  </si>
  <si>
    <t>ブラジル</t>
  </si>
  <si>
    <t>パキスタン</t>
  </si>
  <si>
    <t>米国</t>
  </si>
  <si>
    <t>タイ</t>
  </si>
  <si>
    <t>その他</t>
  </si>
  <si>
    <t>平　２０</t>
  </si>
  <si>
    <t>平　２１</t>
  </si>
  <si>
    <t>資料：市民課（住民基本台帳）</t>
  </si>
  <si>
    <t>平　２２</t>
  </si>
  <si>
    <t>平　２３</t>
  </si>
  <si>
    <t>55～59</t>
  </si>
  <si>
    <t>5～9</t>
  </si>
  <si>
    <t>10～14</t>
  </si>
  <si>
    <t>65～69</t>
  </si>
  <si>
    <t>15～19</t>
  </si>
  <si>
    <t>70～74</t>
  </si>
  <si>
    <t>20～24</t>
  </si>
  <si>
    <t>80～84</t>
  </si>
  <si>
    <t>30～34</t>
  </si>
  <si>
    <t>85～89</t>
  </si>
  <si>
    <t>35～39</t>
  </si>
  <si>
    <t>90～94</t>
  </si>
  <si>
    <t>平成２４年</t>
  </si>
  <si>
    <t>資料：市民課　（住民基本台帳）</t>
  </si>
  <si>
    <t>中国及び台湾</t>
  </si>
  <si>
    <t>平　２４</t>
  </si>
  <si>
    <t>9 国籍・地域別外国人住民数の推移</t>
  </si>
  <si>
    <t>【 南 畑 】</t>
  </si>
  <si>
    <t>国 籍 ・ 地 域</t>
  </si>
  <si>
    <t>国籍・地域　/　年</t>
  </si>
  <si>
    <t>平 元</t>
  </si>
  <si>
    <t>平成２５年</t>
  </si>
  <si>
    <t>バングラデシュ</t>
  </si>
  <si>
    <t>ベトナム</t>
  </si>
  <si>
    <t>ネパール</t>
  </si>
  <si>
    <t>平　２５</t>
  </si>
  <si>
    <t>資料：市民課 （住民基本台帳）</t>
  </si>
  <si>
    <t>年少人口
（0～14歳）</t>
  </si>
  <si>
    <t>老年人口
（65歳以上）</t>
  </si>
  <si>
    <t>増加率(%)</t>
  </si>
  <si>
    <t>平　２６</t>
  </si>
  <si>
    <t>平成２６年</t>
  </si>
  <si>
    <t>6 町会別人口・世帯数</t>
  </si>
  <si>
    <t>1 人口の推移</t>
  </si>
  <si>
    <t>50～54</t>
  </si>
  <si>
    <t>55～59</t>
  </si>
  <si>
    <t>5～9</t>
  </si>
  <si>
    <t>60～64</t>
  </si>
  <si>
    <t>10～14</t>
  </si>
  <si>
    <t>65～69</t>
  </si>
  <si>
    <t>15～19</t>
  </si>
  <si>
    <t>70～74</t>
  </si>
  <si>
    <t>20～24</t>
  </si>
  <si>
    <t>75～79</t>
  </si>
  <si>
    <t>25～29</t>
  </si>
  <si>
    <t>80～84</t>
  </si>
  <si>
    <t>30～34</t>
  </si>
  <si>
    <t>85～89</t>
  </si>
  <si>
    <t>90～94</t>
  </si>
  <si>
    <t>40～44</t>
  </si>
  <si>
    <t>95～99</t>
  </si>
  <si>
    <t>45～49</t>
  </si>
  <si>
    <t>平成２７年</t>
  </si>
  <si>
    <t>0～4</t>
  </si>
  <si>
    <t>25～29</t>
  </si>
  <si>
    <t>40～44</t>
  </si>
  <si>
    <t>45～49</t>
  </si>
  <si>
    <t>50～54</t>
  </si>
  <si>
    <t>60～64</t>
  </si>
  <si>
    <t>75～79</t>
  </si>
  <si>
    <t>平　２７</t>
  </si>
  <si>
    <t>ブラジル</t>
  </si>
  <si>
    <t>フィリピン</t>
  </si>
  <si>
    <t>資料：市民課（住民基本台帳）　</t>
  </si>
  <si>
    <t>資料：市民課</t>
  </si>
  <si>
    <t>平成２８年</t>
  </si>
  <si>
    <t>米国</t>
  </si>
  <si>
    <t>英国</t>
  </si>
  <si>
    <t>インドネシア</t>
  </si>
  <si>
    <t>ミャンマー</t>
  </si>
  <si>
    <t>平　２８</t>
  </si>
  <si>
    <t xml:space="preserve">  注１）　平成24年以降については外国人住民も含む。</t>
  </si>
  <si>
    <t xml:space="preserve">  注２）　構成率の数値について、小数点第二位で四捨五入しているため、合計が100にならない場合がある。</t>
  </si>
  <si>
    <t>×1,000</t>
  </si>
  <si>
    <t>平成２９年</t>
  </si>
  <si>
    <t>昭　57</t>
  </si>
  <si>
    <t>平　２９</t>
  </si>
  <si>
    <t>モンゴル</t>
  </si>
  <si>
    <t>ペルー</t>
  </si>
  <si>
    <t>ウズベキスタン</t>
  </si>
  <si>
    <t>昭 58</t>
  </si>
  <si>
    <t>2人口－1住民基本台帳</t>
  </si>
  <si>
    <t>各年10月１日現在　単位：人</t>
  </si>
  <si>
    <t>101歳以上</t>
  </si>
  <si>
    <t>平成29年10月1日現在　単位：人</t>
  </si>
  <si>
    <t>生産年齢人口
（15～64歳）</t>
  </si>
  <si>
    <t>【 鶴 瀬 】</t>
  </si>
  <si>
    <t>ふ じ み 野 東 １ 丁 目</t>
  </si>
  <si>
    <r>
      <t>ふ じ み 野 東 ２ 丁 目</t>
    </r>
  </si>
  <si>
    <r>
      <t>ふ じ み 野 東 ３ 丁 目</t>
    </r>
  </si>
  <si>
    <r>
      <t>ふ じ み 野 東 ４ 丁 目</t>
    </r>
  </si>
  <si>
    <r>
      <t>ふ じ み 野 西 １ 丁 目</t>
    </r>
  </si>
  <si>
    <r>
      <t>ふ じ み 野 西 ２ 丁 目</t>
    </r>
  </si>
  <si>
    <r>
      <t>ふ じ み 野 西 ３ 丁 目</t>
    </r>
  </si>
  <si>
    <r>
      <t>ふ じ み 野 西 ４ 丁 目</t>
    </r>
  </si>
  <si>
    <t>【 水 谷 】</t>
  </si>
  <si>
    <t>平成29年10月1日現在　単位：人</t>
  </si>
  <si>
    <t>各年10月1日現在　単位：人</t>
  </si>
  <si>
    <t>総　　数
（国籍・地域数56カ国）</t>
  </si>
  <si>
    <t>平成29年10月1日現在</t>
  </si>
  <si>
    <t>8　国籍・地域別外国人住民数</t>
  </si>
  <si>
    <t>総         数</t>
  </si>
  <si>
    <t>各年10月1日現在　単位：人</t>
  </si>
  <si>
    <t>１k㎡当り
人口</t>
  </si>
  <si>
    <t>　注）平成24年以降については外国人住民も含む。</t>
  </si>
  <si>
    <t>単位：人</t>
  </si>
  <si>
    <r>
      <t>※２</t>
    </r>
    <r>
      <rPr>
        <sz val="10"/>
        <rFont val="HGPｺﾞｼｯｸM"/>
        <family val="3"/>
      </rPr>
      <t>率（人口1,000対）</t>
    </r>
  </si>
  <si>
    <t>地域名</t>
  </si>
  <si>
    <t>世帯数</t>
  </si>
  <si>
    <t>　注）平成24年以降については外国人住民も含む。</t>
  </si>
  <si>
    <t>　注）10人未満の国籍・地域の外国人住民については、その他で集計を行っている。</t>
  </si>
  <si>
    <t>平　元</t>
  </si>
  <si>
    <t>　注２）出生・死亡の率＝</t>
  </si>
  <si>
    <t>　注１）平成24年以降については外国人住民も含む。</t>
  </si>
  <si>
    <t>世帯数</t>
  </si>
  <si>
    <t>　　　　　区分</t>
  </si>
  <si>
    <t>人　　口　　(人)</t>
  </si>
  <si>
    <t>日　　本　　人</t>
  </si>
  <si>
    <t>外　　国　　人</t>
  </si>
  <si>
    <t>総　　計</t>
  </si>
  <si>
    <t>団体名</t>
  </si>
  <si>
    <t>男</t>
  </si>
  <si>
    <t>女</t>
  </si>
  <si>
    <t>計</t>
  </si>
  <si>
    <t>合計</t>
  </si>
  <si>
    <t>埼玉県合計</t>
  </si>
  <si>
    <t>さいたま市</t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</si>
  <si>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</si>
  <si>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</si>
  <si>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</si>
  <si>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</si>
  <si>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</si>
  <si>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</si>
  <si>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</si>
  <si>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</si>
  <si>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</si>
  <si>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</si>
  <si>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</si>
  <si>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</si>
  <si>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</si>
  <si>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</si>
  <si>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</si>
  <si>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</si>
  <si>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</si>
  <si>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</si>
  <si>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</si>
  <si>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</si>
  <si>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</si>
  <si>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</si>
  <si>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</si>
  <si>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</si>
  <si>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</si>
  <si>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</si>
  <si>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</si>
  <si>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</si>
  <si>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</si>
  <si>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</si>
  <si>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</si>
  <si>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</si>
  <si>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</si>
  <si>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</si>
  <si>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鶴ヶ島市</t>
  </si>
  <si>
    <t>日高市</t>
  </si>
  <si>
    <t>吉川市</t>
  </si>
  <si>
    <t>ふじみ野市</t>
  </si>
  <si>
    <t>白岡市</t>
  </si>
  <si>
    <t>伊奈町</t>
  </si>
  <si>
    <t>三芳町</t>
  </si>
  <si>
    <t>毛呂山町</t>
  </si>
  <si>
    <t>越生町</t>
  </si>
  <si>
    <t>滑川町</t>
  </si>
  <si>
    <t>嵐山町</t>
  </si>
  <si>
    <t>小川町</t>
  </si>
  <si>
    <t>川島町</t>
  </si>
  <si>
    <t>吉見町</t>
  </si>
  <si>
    <t>鳩山町</t>
  </si>
  <si>
    <t>ときがわ町</t>
  </si>
  <si>
    <t>横瀬町</t>
  </si>
  <si>
    <t>皆野町</t>
  </si>
  <si>
    <t>長瀞町</t>
  </si>
  <si>
    <t>小鹿野町</t>
  </si>
  <si>
    <t>東秩父村</t>
  </si>
  <si>
    <t>美里町</t>
  </si>
  <si>
    <t>神川町</t>
  </si>
  <si>
    <t>上里町</t>
  </si>
  <si>
    <t>寄居町</t>
  </si>
  <si>
    <t>宮代町</t>
  </si>
  <si>
    <t>杉戸町</t>
  </si>
  <si>
    <t>松伏町</t>
  </si>
  <si>
    <t>( 西　 区 )　</t>
  </si>
  <si>
    <t>( 北 　区 )　</t>
  </si>
  <si>
    <t xml:space="preserve"> ( 大宮区 )　</t>
  </si>
  <si>
    <t>( 見沼区 )　</t>
  </si>
  <si>
    <t>( 中央区 )　</t>
  </si>
  <si>
    <t>( 桜 　区 )　</t>
  </si>
  <si>
    <t>( 浦和区 )　</t>
  </si>
  <si>
    <t>( 南　 区 )　</t>
  </si>
  <si>
    <t>( 緑 　区 )　</t>
  </si>
  <si>
    <t>( 岩槻区 )　</t>
  </si>
  <si>
    <t>平成29年1月1日現在</t>
  </si>
  <si>
    <t>世帯数</t>
  </si>
  <si>
    <t>10 市区町村別人口・世帯数</t>
  </si>
  <si>
    <t>１世帯当り
人口</t>
  </si>
  <si>
    <t>資料：埼玉県市町村課HP住民基本台帳人口（平成29年1月1日現在）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</si>
</sst>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△ &quot;#,##0.0"/>
    <numFmt numFmtId="177" formatCode="#,##0;&quot;△ &quot;#,##0"/>
    <numFmt numFmtId="178" formatCode="#,##0_ "/>
    <numFmt numFmtId="179" formatCode="#,##0.0_ "/>
    <numFmt numFmtId="180" formatCode="###\ ###\ ###\ ###;[Red]&quot;△&quot;###\ ###\ ###\ ###"/>
    <numFmt numFmtId="181" formatCode="###\ ###\ ##0"/>
    <numFmt numFmtId="182" formatCode="0.00_);[Red]\(0.00\)"/>
    <numFmt numFmtId="183" formatCode="#,##0.000;&quot;△ &quot;#,##0.00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0_);[Red]\(0.000\)"/>
    <numFmt numFmtId="189" formatCode="0.0_);[Red]\(0.0\)"/>
    <numFmt numFmtId="190" formatCode="0.0_ "/>
    <numFmt numFmtId="191" formatCode="0.00_ "/>
    <numFmt numFmtId="192" formatCode="###,###,##0"/>
    <numFmt numFmtId="193" formatCode="##,##0"/>
  </numFmts>
  <fonts count="4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HGPｺﾞｼｯｸM"/>
      <family val="3"/>
    </font>
    <font>
      <sz val="14"/>
      <name val="HGPｺﾞｼｯｸM"/>
      <family val="3"/>
    </font>
    <font>
      <sz val="10"/>
      <name val="HGPｺﾞｼｯｸM"/>
      <family val="3"/>
    </font>
    <font>
      <vertAlign val="superscript"/>
      <sz val="10"/>
      <name val="HGPｺﾞｼｯｸM"/>
      <family val="3"/>
    </font>
    <font>
      <sz val="9"/>
      <name val="HGPｺﾞｼｯｸM"/>
      <family val="3"/>
    </font>
    <font>
      <sz val="9"/>
      <color indexed="10"/>
      <name val="HGPｺﾞｼｯｸM"/>
      <family val="3"/>
    </font>
    <font>
      <sz val="11"/>
      <color indexed="60"/>
      <name val="ＭＳ Ｐゴシック"/>
      <family val="3"/>
    </font>
    <font>
      <sz val="7"/>
      <name val="ＭＳ Ｐ明朝"/>
      <family val="1"/>
    </font>
    <font>
      <b/>
      <sz val="14"/>
      <name val="ＭＳ 明朝"/>
      <family val="1"/>
    </font>
    <font>
      <sz val="12"/>
      <name val="HGPｺﾞｼｯｸM"/>
      <family val="3"/>
    </font>
    <font>
      <b/>
      <sz val="10"/>
      <name val="HGPｺﾞｼｯｸM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double"/>
      <top style="thin"/>
      <bottom style="thin"/>
    </border>
    <border>
      <left style="double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thin"/>
    </border>
    <border>
      <left style="thin"/>
      <right style="double"/>
      <top>
        <color indexed="63"/>
      </top>
      <bottom>
        <color indexed="63"/>
      </bottom>
    </border>
    <border>
      <left style="double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medium"/>
    </border>
    <border>
      <left style="double"/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double"/>
      <top style="medium"/>
      <bottom style="thin"/>
    </border>
    <border>
      <left style="double"/>
      <right style="hair"/>
      <top style="medium"/>
      <bottom style="thin"/>
    </border>
    <border>
      <left style="double"/>
      <right style="hair"/>
      <top style="thin"/>
      <bottom>
        <color indexed="63"/>
      </bottom>
    </border>
    <border>
      <left style="medium"/>
      <right style="double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double"/>
      <top style="thin"/>
      <bottom style="thin"/>
    </border>
    <border>
      <left style="medium"/>
      <right style="double"/>
      <top style="thin"/>
      <bottom style="double"/>
    </border>
    <border>
      <left style="double"/>
      <right style="hair"/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 style="double"/>
      <top style="thin"/>
      <bottom style="double"/>
    </border>
    <border>
      <left style="medium"/>
      <right style="double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double"/>
      <top style="thin"/>
      <bottom style="medium"/>
    </border>
    <border>
      <left style="double"/>
      <right style="hair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double"/>
      <top style="thin"/>
      <bottom style="medium"/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medium"/>
    </border>
    <border>
      <left style="thin"/>
      <right style="double"/>
      <top style="double"/>
      <bottom style="medium"/>
    </border>
    <border>
      <left>
        <color indexed="63"/>
      </left>
      <right style="hair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double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1" applyNumberFormat="0" applyAlignment="0" applyProtection="0"/>
    <xf numFmtId="0" fontId="35" fillId="26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6" fillId="0" borderId="3" applyNumberFormat="0" applyFill="0" applyAlignment="0" applyProtection="0"/>
    <xf numFmtId="0" fontId="37" fillId="28" borderId="0" applyNumberFormat="0" applyBorder="0" applyAlignment="0" applyProtection="0"/>
    <xf numFmtId="0" fontId="38" fillId="29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9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0" borderId="4" applyNumberFormat="0" applyAlignment="0" applyProtection="0"/>
    <xf numFmtId="0" fontId="2" fillId="0" borderId="0" applyNumberFormat="0" applyFill="0" applyBorder="0" applyAlignment="0" applyProtection="0"/>
    <xf numFmtId="0" fontId="47" fillId="31" borderId="0" applyNumberFormat="0" applyBorder="0" applyAlignment="0" applyProtection="0"/>
  </cellStyleXfs>
  <cellXfs count="414">
    <xf numFmtId="0" fontId="0" fillId="0" borderId="0" xfId="0" applyAlignment="1">
      <alignment/>
    </xf>
    <xf numFmtId="176" fontId="4" fillId="0" borderId="0" xfId="0" applyNumberFormat="1" applyFont="1" applyBorder="1" applyAlignment="1">
      <alignment horizontal="left" vertical="center"/>
    </xf>
    <xf numFmtId="177" fontId="4" fillId="0" borderId="0" xfId="0" applyNumberFormat="1" applyFont="1" applyBorder="1" applyAlignment="1">
      <alignment vertical="center"/>
    </xf>
    <xf numFmtId="176" fontId="4" fillId="0" borderId="0" xfId="0" applyNumberFormat="1" applyFont="1" applyBorder="1" applyAlignment="1">
      <alignment vertical="center"/>
    </xf>
    <xf numFmtId="177" fontId="4" fillId="0" borderId="0" xfId="0" applyNumberFormat="1" applyFont="1" applyAlignment="1">
      <alignment vertical="center"/>
    </xf>
    <xf numFmtId="176" fontId="4" fillId="0" borderId="0" xfId="0" applyNumberFormat="1" applyFont="1" applyAlignment="1">
      <alignment vertical="center"/>
    </xf>
    <xf numFmtId="176" fontId="5" fillId="0" borderId="0" xfId="0" applyNumberFormat="1" applyFont="1" applyBorder="1" applyAlignment="1">
      <alignment horizontal="left" vertical="center" indent="1"/>
    </xf>
    <xf numFmtId="176" fontId="6" fillId="0" borderId="0" xfId="0" applyNumberFormat="1" applyFont="1" applyBorder="1" applyAlignment="1">
      <alignment vertical="center"/>
    </xf>
    <xf numFmtId="177" fontId="6" fillId="0" borderId="0" xfId="0" applyNumberFormat="1" applyFont="1" applyBorder="1" applyAlignment="1">
      <alignment vertical="center"/>
    </xf>
    <xf numFmtId="177" fontId="6" fillId="0" borderId="0" xfId="0" applyNumberFormat="1" applyFont="1" applyAlignment="1">
      <alignment vertical="center"/>
    </xf>
    <xf numFmtId="177" fontId="6" fillId="0" borderId="0" xfId="0" applyNumberFormat="1" applyFont="1" applyBorder="1" applyAlignment="1">
      <alignment horizontal="right" vertical="center"/>
    </xf>
    <xf numFmtId="176" fontId="6" fillId="0" borderId="0" xfId="0" applyNumberFormat="1" applyFont="1" applyAlignment="1">
      <alignment vertical="center"/>
    </xf>
    <xf numFmtId="177" fontId="6" fillId="0" borderId="10" xfId="0" applyNumberFormat="1" applyFont="1" applyBorder="1" applyAlignment="1">
      <alignment horizontal="center" vertical="center"/>
    </xf>
    <xf numFmtId="177" fontId="6" fillId="0" borderId="11" xfId="0" applyNumberFormat="1" applyFont="1" applyBorder="1" applyAlignment="1">
      <alignment horizontal="center" vertical="center"/>
    </xf>
    <xf numFmtId="177" fontId="6" fillId="0" borderId="12" xfId="0" applyNumberFormat="1" applyFont="1" applyBorder="1" applyAlignment="1">
      <alignment horizontal="center" vertical="center"/>
    </xf>
    <xf numFmtId="177" fontId="6" fillId="0" borderId="13" xfId="0" applyNumberFormat="1" applyFont="1" applyBorder="1" applyAlignment="1">
      <alignment horizontal="center" vertical="center"/>
    </xf>
    <xf numFmtId="177" fontId="6" fillId="0" borderId="14" xfId="0" applyNumberFormat="1" applyFont="1" applyBorder="1" applyAlignment="1">
      <alignment vertical="center"/>
    </xf>
    <xf numFmtId="177" fontId="6" fillId="0" borderId="15" xfId="0" applyNumberFormat="1" applyFont="1" applyBorder="1" applyAlignment="1">
      <alignment vertical="center"/>
    </xf>
    <xf numFmtId="177" fontId="6" fillId="0" borderId="16" xfId="0" applyNumberFormat="1" applyFont="1" applyBorder="1" applyAlignment="1">
      <alignment vertical="center"/>
    </xf>
    <xf numFmtId="177" fontId="6" fillId="0" borderId="17" xfId="0" applyNumberFormat="1" applyFont="1" applyBorder="1" applyAlignment="1">
      <alignment vertical="center"/>
    </xf>
    <xf numFmtId="176" fontId="6" fillId="0" borderId="17" xfId="0" applyNumberFormat="1" applyFont="1" applyBorder="1" applyAlignment="1">
      <alignment vertical="center"/>
    </xf>
    <xf numFmtId="177" fontId="6" fillId="0" borderId="18" xfId="0" applyNumberFormat="1" applyFont="1" applyBorder="1" applyAlignment="1">
      <alignment vertical="center"/>
    </xf>
    <xf numFmtId="177" fontId="6" fillId="0" borderId="15" xfId="0" applyNumberFormat="1" applyFont="1" applyBorder="1" applyAlignment="1" applyProtection="1">
      <alignment vertical="center"/>
      <protection locked="0"/>
    </xf>
    <xf numFmtId="177" fontId="6" fillId="0" borderId="16" xfId="0" applyNumberFormat="1" applyFont="1" applyBorder="1" applyAlignment="1" applyProtection="1">
      <alignment vertical="center"/>
      <protection locked="0"/>
    </xf>
    <xf numFmtId="177" fontId="6" fillId="0" borderId="17" xfId="0" applyNumberFormat="1" applyFont="1" applyBorder="1" applyAlignment="1" applyProtection="1">
      <alignment vertical="center"/>
      <protection locked="0"/>
    </xf>
    <xf numFmtId="177" fontId="6" fillId="0" borderId="14" xfId="0" applyNumberFormat="1" applyFont="1" applyFill="1" applyBorder="1" applyAlignment="1">
      <alignment vertical="center"/>
    </xf>
    <xf numFmtId="177" fontId="6" fillId="0" borderId="15" xfId="0" applyNumberFormat="1" applyFont="1" applyFill="1" applyBorder="1" applyAlignment="1" applyProtection="1">
      <alignment vertical="center"/>
      <protection locked="0"/>
    </xf>
    <xf numFmtId="177" fontId="6" fillId="0" borderId="16" xfId="0" applyNumberFormat="1" applyFont="1" applyFill="1" applyBorder="1" applyAlignment="1" applyProtection="1">
      <alignment vertical="center"/>
      <protection locked="0"/>
    </xf>
    <xf numFmtId="177" fontId="6" fillId="0" borderId="17" xfId="0" applyNumberFormat="1" applyFont="1" applyFill="1" applyBorder="1" applyAlignment="1" applyProtection="1">
      <alignment vertical="center"/>
      <protection locked="0"/>
    </xf>
    <xf numFmtId="177" fontId="6" fillId="0" borderId="17" xfId="0" applyNumberFormat="1" applyFont="1" applyFill="1" applyBorder="1" applyAlignment="1">
      <alignment vertical="center"/>
    </xf>
    <xf numFmtId="176" fontId="6" fillId="0" borderId="17" xfId="0" applyNumberFormat="1" applyFont="1" applyFill="1" applyBorder="1" applyAlignment="1">
      <alignment vertical="center"/>
    </xf>
    <xf numFmtId="177" fontId="6" fillId="0" borderId="18" xfId="0" applyNumberFormat="1" applyFont="1" applyFill="1" applyBorder="1" applyAlignment="1">
      <alignment vertical="center"/>
    </xf>
    <xf numFmtId="176" fontId="6" fillId="0" borderId="0" xfId="0" applyNumberFormat="1" applyFont="1" applyFill="1" applyBorder="1" applyAlignment="1">
      <alignment vertical="center"/>
    </xf>
    <xf numFmtId="177" fontId="6" fillId="0" borderId="19" xfId="0" applyNumberFormat="1" applyFont="1" applyFill="1" applyBorder="1" applyAlignment="1">
      <alignment vertical="center"/>
    </xf>
    <xf numFmtId="177" fontId="6" fillId="0" borderId="20" xfId="0" applyNumberFormat="1" applyFont="1" applyFill="1" applyBorder="1" applyAlignment="1" applyProtection="1">
      <alignment vertical="center"/>
      <protection locked="0"/>
    </xf>
    <xf numFmtId="177" fontId="6" fillId="0" borderId="21" xfId="0" applyNumberFormat="1" applyFont="1" applyFill="1" applyBorder="1" applyAlignment="1" applyProtection="1">
      <alignment vertical="center"/>
      <protection locked="0"/>
    </xf>
    <xf numFmtId="177" fontId="6" fillId="0" borderId="22" xfId="0" applyNumberFormat="1" applyFont="1" applyFill="1" applyBorder="1" applyAlignment="1" applyProtection="1">
      <alignment vertical="center"/>
      <protection locked="0"/>
    </xf>
    <xf numFmtId="177" fontId="6" fillId="0" borderId="22" xfId="0" applyNumberFormat="1" applyFont="1" applyFill="1" applyBorder="1" applyAlignment="1">
      <alignment vertical="center"/>
    </xf>
    <xf numFmtId="176" fontId="6" fillId="0" borderId="22" xfId="0" applyNumberFormat="1" applyFont="1" applyFill="1" applyBorder="1" applyAlignment="1">
      <alignment vertical="center"/>
    </xf>
    <xf numFmtId="177" fontId="6" fillId="0" borderId="23" xfId="0" applyNumberFormat="1" applyFont="1" applyFill="1" applyBorder="1" applyAlignment="1">
      <alignment vertical="center"/>
    </xf>
    <xf numFmtId="176" fontId="6" fillId="0" borderId="0" xfId="0" applyNumberFormat="1" applyFont="1" applyAlignment="1">
      <alignment horizontal="right" vertical="center"/>
    </xf>
    <xf numFmtId="176" fontId="4" fillId="32" borderId="0" xfId="0" applyNumberFormat="1" applyFont="1" applyFill="1" applyBorder="1" applyAlignment="1">
      <alignment horizontal="left" vertical="center"/>
    </xf>
    <xf numFmtId="177" fontId="4" fillId="32" borderId="0" xfId="0" applyNumberFormat="1" applyFont="1" applyFill="1" applyBorder="1" applyAlignment="1">
      <alignment vertical="center"/>
    </xf>
    <xf numFmtId="176" fontId="4" fillId="32" borderId="0" xfId="0" applyNumberFormat="1" applyFont="1" applyFill="1" applyBorder="1" applyAlignment="1">
      <alignment vertical="center"/>
    </xf>
    <xf numFmtId="177" fontId="4" fillId="32" borderId="0" xfId="0" applyNumberFormat="1" applyFont="1" applyFill="1" applyAlignment="1">
      <alignment vertical="center"/>
    </xf>
    <xf numFmtId="176" fontId="4" fillId="32" borderId="0" xfId="0" applyNumberFormat="1" applyFont="1" applyFill="1" applyAlignment="1">
      <alignment vertical="center"/>
    </xf>
    <xf numFmtId="178" fontId="5" fillId="32" borderId="0" xfId="0" applyNumberFormat="1" applyFont="1" applyFill="1" applyAlignment="1">
      <alignment horizontal="left" vertical="center" indent="1"/>
    </xf>
    <xf numFmtId="178" fontId="4" fillId="32" borderId="0" xfId="0" applyNumberFormat="1" applyFont="1" applyFill="1" applyAlignment="1">
      <alignment vertical="center"/>
    </xf>
    <xf numFmtId="178" fontId="4" fillId="0" borderId="0" xfId="0" applyNumberFormat="1" applyFont="1" applyFill="1" applyAlignment="1">
      <alignment vertical="center"/>
    </xf>
    <xf numFmtId="178" fontId="6" fillId="32" borderId="24" xfId="0" applyNumberFormat="1" applyFont="1" applyFill="1" applyBorder="1" applyAlignment="1">
      <alignment horizontal="left" vertical="center"/>
    </xf>
    <xf numFmtId="178" fontId="4" fillId="32" borderId="0" xfId="0" applyNumberFormat="1" applyFont="1" applyFill="1" applyAlignment="1">
      <alignment horizontal="center" vertical="center"/>
    </xf>
    <xf numFmtId="178" fontId="6" fillId="32" borderId="24" xfId="0" applyNumberFormat="1" applyFont="1" applyFill="1" applyBorder="1" applyAlignment="1">
      <alignment vertical="center"/>
    </xf>
    <xf numFmtId="178" fontId="6" fillId="32" borderId="24" xfId="0" applyNumberFormat="1" applyFont="1" applyFill="1" applyBorder="1" applyAlignment="1">
      <alignment horizontal="right" vertical="center"/>
    </xf>
    <xf numFmtId="178" fontId="6" fillId="32" borderId="0" xfId="0" applyNumberFormat="1" applyFont="1" applyFill="1" applyAlignment="1">
      <alignment vertical="center"/>
    </xf>
    <xf numFmtId="178" fontId="6" fillId="32" borderId="24" xfId="0" applyNumberFormat="1" applyFont="1" applyFill="1" applyBorder="1" applyAlignment="1">
      <alignment horizontal="center" vertical="center"/>
    </xf>
    <xf numFmtId="178" fontId="6" fillId="0" borderId="0" xfId="0" applyNumberFormat="1" applyFont="1" applyFill="1" applyBorder="1" applyAlignment="1">
      <alignment horizontal="right" vertical="center"/>
    </xf>
    <xf numFmtId="178" fontId="6" fillId="0" borderId="0" xfId="0" applyNumberFormat="1" applyFont="1" applyFill="1" applyAlignment="1">
      <alignment vertical="center"/>
    </xf>
    <xf numFmtId="178" fontId="6" fillId="32" borderId="25" xfId="0" applyNumberFormat="1" applyFont="1" applyFill="1" applyBorder="1" applyAlignment="1">
      <alignment horizontal="center" vertical="center"/>
    </xf>
    <xf numFmtId="178" fontId="6" fillId="32" borderId="26" xfId="0" applyNumberFormat="1" applyFont="1" applyFill="1" applyBorder="1" applyAlignment="1">
      <alignment horizontal="center" vertical="center"/>
    </xf>
    <xf numFmtId="178" fontId="6" fillId="0" borderId="0" xfId="0" applyNumberFormat="1" applyFont="1" applyFill="1" applyBorder="1" applyAlignment="1">
      <alignment horizontal="center" vertical="center"/>
    </xf>
    <xf numFmtId="178" fontId="6" fillId="0" borderId="0" xfId="0" applyNumberFormat="1" applyFont="1" applyFill="1" applyBorder="1" applyAlignment="1">
      <alignment vertical="center"/>
    </xf>
    <xf numFmtId="178" fontId="6" fillId="32" borderId="14" xfId="0" applyNumberFormat="1" applyFont="1" applyFill="1" applyBorder="1" applyAlignment="1">
      <alignment vertical="center"/>
    </xf>
    <xf numFmtId="178" fontId="6" fillId="32" borderId="27" xfId="0" applyNumberFormat="1" applyFont="1" applyFill="1" applyBorder="1" applyAlignment="1">
      <alignment vertical="center"/>
    </xf>
    <xf numFmtId="178" fontId="6" fillId="32" borderId="15" xfId="0" applyNumberFormat="1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vertical="center"/>
    </xf>
    <xf numFmtId="178" fontId="6" fillId="32" borderId="19" xfId="0" applyNumberFormat="1" applyFont="1" applyFill="1" applyBorder="1" applyAlignment="1">
      <alignment vertical="center"/>
    </xf>
    <xf numFmtId="178" fontId="6" fillId="32" borderId="20" xfId="0" applyNumberFormat="1" applyFont="1" applyFill="1" applyBorder="1" applyAlignment="1">
      <alignment vertical="center"/>
    </xf>
    <xf numFmtId="178" fontId="6" fillId="32" borderId="0" xfId="0" applyNumberFormat="1" applyFont="1" applyFill="1" applyAlignment="1">
      <alignment horizontal="left" vertical="center"/>
    </xf>
    <xf numFmtId="178" fontId="6" fillId="32" borderId="20" xfId="0" applyNumberFormat="1" applyFont="1" applyFill="1" applyBorder="1" applyAlignment="1">
      <alignment horizontal="right" vertical="center"/>
    </xf>
    <xf numFmtId="178" fontId="6" fillId="32" borderId="0" xfId="0" applyNumberFormat="1" applyFont="1" applyFill="1" applyAlignment="1">
      <alignment horizontal="right" vertical="center"/>
    </xf>
    <xf numFmtId="178" fontId="6" fillId="0" borderId="0" xfId="0" applyNumberFormat="1" applyFont="1" applyFill="1" applyAlignment="1">
      <alignment horizontal="right" vertical="center"/>
    </xf>
    <xf numFmtId="178" fontId="6" fillId="32" borderId="0" xfId="0" applyNumberFormat="1" applyFont="1" applyFill="1" applyAlignment="1">
      <alignment horizontal="center" vertical="center"/>
    </xf>
    <xf numFmtId="176" fontId="4" fillId="0" borderId="0" xfId="0" applyNumberFormat="1" applyFont="1" applyAlignment="1">
      <alignment vertical="center" wrapText="1"/>
    </xf>
    <xf numFmtId="178" fontId="4" fillId="0" borderId="0" xfId="0" applyNumberFormat="1" applyFont="1" applyAlignment="1">
      <alignment vertical="center" wrapText="1"/>
    </xf>
    <xf numFmtId="178" fontId="4" fillId="0" borderId="0" xfId="0" applyNumberFormat="1" applyFont="1" applyAlignment="1">
      <alignment vertical="center"/>
    </xf>
    <xf numFmtId="178" fontId="4" fillId="0" borderId="0" xfId="0" applyNumberFormat="1" applyFont="1" applyBorder="1" applyAlignment="1">
      <alignment vertical="center"/>
    </xf>
    <xf numFmtId="178" fontId="4" fillId="0" borderId="0" xfId="0" applyNumberFormat="1" applyFont="1" applyBorder="1" applyAlignment="1">
      <alignment horizontal="center" vertical="center"/>
    </xf>
    <xf numFmtId="178" fontId="6" fillId="0" borderId="0" xfId="0" applyNumberFormat="1" applyFont="1" applyBorder="1" applyAlignment="1">
      <alignment horizontal="center" vertical="center"/>
    </xf>
    <xf numFmtId="178" fontId="4" fillId="0" borderId="0" xfId="0" applyNumberFormat="1" applyFont="1" applyAlignment="1">
      <alignment horizontal="center" vertical="center"/>
    </xf>
    <xf numFmtId="178" fontId="6" fillId="0" borderId="0" xfId="0" applyNumberFormat="1" applyFont="1" applyAlignment="1">
      <alignment vertical="center"/>
    </xf>
    <xf numFmtId="178" fontId="6" fillId="0" borderId="0" xfId="0" applyNumberFormat="1" applyFont="1" applyAlignment="1">
      <alignment vertical="center" wrapText="1"/>
    </xf>
    <xf numFmtId="178" fontId="6" fillId="0" borderId="0" xfId="0" applyNumberFormat="1" applyFont="1" applyAlignment="1">
      <alignment horizontal="right" vertical="center"/>
    </xf>
    <xf numFmtId="178" fontId="6" fillId="0" borderId="28" xfId="0" applyNumberFormat="1" applyFont="1" applyBorder="1" applyAlignment="1">
      <alignment horizontal="center" vertical="center"/>
    </xf>
    <xf numFmtId="178" fontId="6" fillId="0" borderId="11" xfId="0" applyNumberFormat="1" applyFont="1" applyBorder="1" applyAlignment="1">
      <alignment horizontal="center" vertical="center"/>
    </xf>
    <xf numFmtId="178" fontId="6" fillId="0" borderId="29" xfId="0" applyNumberFormat="1" applyFont="1" applyBorder="1" applyAlignment="1">
      <alignment horizontal="center" vertical="center"/>
    </xf>
    <xf numFmtId="178" fontId="6" fillId="0" borderId="30" xfId="0" applyNumberFormat="1" applyFont="1" applyBorder="1" applyAlignment="1">
      <alignment horizontal="center" vertical="center"/>
    </xf>
    <xf numFmtId="178" fontId="6" fillId="0" borderId="31" xfId="0" applyNumberFormat="1" applyFont="1" applyBorder="1" applyAlignment="1">
      <alignment vertical="center"/>
    </xf>
    <xf numFmtId="178" fontId="6" fillId="0" borderId="32" xfId="0" applyNumberFormat="1" applyFont="1" applyBorder="1" applyAlignment="1">
      <alignment vertical="center"/>
    </xf>
    <xf numFmtId="178" fontId="6" fillId="0" borderId="33" xfId="0" applyNumberFormat="1" applyFont="1" applyBorder="1" applyAlignment="1">
      <alignment vertical="center"/>
    </xf>
    <xf numFmtId="178" fontId="6" fillId="0" borderId="34" xfId="0" applyNumberFormat="1" applyFont="1" applyBorder="1" applyAlignment="1">
      <alignment vertical="center"/>
    </xf>
    <xf numFmtId="178" fontId="6" fillId="0" borderId="35" xfId="0" applyNumberFormat="1" applyFont="1" applyBorder="1" applyAlignment="1">
      <alignment vertical="center"/>
    </xf>
    <xf numFmtId="178" fontId="6" fillId="0" borderId="15" xfId="0" applyNumberFormat="1" applyFont="1" applyBorder="1" applyAlignment="1">
      <alignment vertical="center"/>
    </xf>
    <xf numFmtId="178" fontId="6" fillId="0" borderId="36" xfId="0" applyNumberFormat="1" applyFont="1" applyBorder="1" applyAlignment="1">
      <alignment vertical="center"/>
    </xf>
    <xf numFmtId="178" fontId="6" fillId="0" borderId="37" xfId="0" applyNumberFormat="1" applyFont="1" applyBorder="1" applyAlignment="1">
      <alignment vertical="center"/>
    </xf>
    <xf numFmtId="178" fontId="6" fillId="0" borderId="28" xfId="0" applyNumberFormat="1" applyFont="1" applyBorder="1" applyAlignment="1">
      <alignment vertical="center"/>
    </xf>
    <xf numFmtId="178" fontId="6" fillId="0" borderId="11" xfId="0" applyNumberFormat="1" applyFont="1" applyBorder="1" applyAlignment="1">
      <alignment vertical="center"/>
    </xf>
    <xf numFmtId="178" fontId="6" fillId="0" borderId="29" xfId="0" applyNumberFormat="1" applyFont="1" applyBorder="1" applyAlignment="1">
      <alignment vertical="center"/>
    </xf>
    <xf numFmtId="178" fontId="6" fillId="0" borderId="30" xfId="0" applyNumberFormat="1" applyFont="1" applyBorder="1" applyAlignment="1">
      <alignment vertical="center"/>
    </xf>
    <xf numFmtId="179" fontId="6" fillId="0" borderId="35" xfId="0" applyNumberFormat="1" applyFont="1" applyBorder="1" applyAlignment="1">
      <alignment vertical="center"/>
    </xf>
    <xf numFmtId="179" fontId="6" fillId="0" borderId="15" xfId="0" applyNumberFormat="1" applyFont="1" applyBorder="1" applyAlignment="1">
      <alignment vertical="center"/>
    </xf>
    <xf numFmtId="179" fontId="6" fillId="0" borderId="36" xfId="0" applyNumberFormat="1" applyFont="1" applyBorder="1" applyAlignment="1">
      <alignment vertical="center"/>
    </xf>
    <xf numFmtId="179" fontId="6" fillId="0" borderId="37" xfId="0" applyNumberFormat="1" applyFont="1" applyBorder="1" applyAlignment="1">
      <alignment vertical="center"/>
    </xf>
    <xf numFmtId="179" fontId="6" fillId="0" borderId="37" xfId="0" applyNumberFormat="1" applyFont="1" applyFill="1" applyBorder="1" applyAlignment="1">
      <alignment vertical="center"/>
    </xf>
    <xf numFmtId="179" fontId="6" fillId="0" borderId="15" xfId="0" applyNumberFormat="1" applyFont="1" applyFill="1" applyBorder="1" applyAlignment="1">
      <alignment vertical="center"/>
    </xf>
    <xf numFmtId="178" fontId="6" fillId="0" borderId="30" xfId="0" applyNumberFormat="1" applyFont="1" applyFill="1" applyBorder="1" applyAlignment="1">
      <alignment vertical="center"/>
    </xf>
    <xf numFmtId="178" fontId="6" fillId="0" borderId="11" xfId="0" applyNumberFormat="1" applyFont="1" applyFill="1" applyBorder="1" applyAlignment="1">
      <alignment vertical="center"/>
    </xf>
    <xf numFmtId="190" fontId="6" fillId="0" borderId="38" xfId="0" applyNumberFormat="1" applyFont="1" applyBorder="1" applyAlignment="1">
      <alignment vertical="center"/>
    </xf>
    <xf numFmtId="190" fontId="6" fillId="0" borderId="39" xfId="0" applyNumberFormat="1" applyFont="1" applyBorder="1" applyAlignment="1">
      <alignment vertical="center"/>
    </xf>
    <xf numFmtId="189" fontId="6" fillId="0" borderId="40" xfId="0" applyNumberFormat="1" applyFont="1" applyBorder="1" applyAlignment="1">
      <alignment vertical="center"/>
    </xf>
    <xf numFmtId="190" fontId="6" fillId="0" borderId="41" xfId="0" applyNumberFormat="1" applyFont="1" applyBorder="1" applyAlignment="1">
      <alignment vertical="center"/>
    </xf>
    <xf numFmtId="190" fontId="6" fillId="0" borderId="41" xfId="0" applyNumberFormat="1" applyFont="1" applyFill="1" applyBorder="1" applyAlignment="1">
      <alignment vertical="center"/>
    </xf>
    <xf numFmtId="190" fontId="6" fillId="0" borderId="39" xfId="0" applyNumberFormat="1" applyFont="1" applyFill="1" applyBorder="1" applyAlignment="1">
      <alignment vertical="center"/>
    </xf>
    <xf numFmtId="178" fontId="6" fillId="0" borderId="0" xfId="0" applyNumberFormat="1" applyFont="1" applyAlignment="1">
      <alignment horizontal="left" vertical="center"/>
    </xf>
    <xf numFmtId="178" fontId="6" fillId="0" borderId="0" xfId="0" applyNumberFormat="1" applyFont="1" applyBorder="1" applyAlignment="1">
      <alignment vertical="center"/>
    </xf>
    <xf numFmtId="177" fontId="5" fillId="0" borderId="0" xfId="0" applyNumberFormat="1" applyFont="1" applyBorder="1" applyAlignment="1">
      <alignment horizontal="left" vertical="center" indent="1"/>
    </xf>
    <xf numFmtId="177" fontId="4" fillId="0" borderId="0" xfId="0" applyNumberFormat="1" applyFont="1" applyAlignment="1">
      <alignment horizontal="center" vertical="center"/>
    </xf>
    <xf numFmtId="177" fontId="4" fillId="0" borderId="0" xfId="0" applyNumberFormat="1" applyFont="1" applyAlignment="1">
      <alignment horizontal="left" vertical="center"/>
    </xf>
    <xf numFmtId="177" fontId="6" fillId="0" borderId="24" xfId="0" applyNumberFormat="1" applyFont="1" applyBorder="1" applyAlignment="1">
      <alignment vertical="center"/>
    </xf>
    <xf numFmtId="178" fontId="6" fillId="0" borderId="24" xfId="0" applyNumberFormat="1" applyFont="1" applyBorder="1" applyAlignment="1">
      <alignment vertical="center"/>
    </xf>
    <xf numFmtId="177" fontId="6" fillId="0" borderId="24" xfId="0" applyNumberFormat="1" applyFont="1" applyBorder="1" applyAlignment="1">
      <alignment horizontal="right" vertical="center"/>
    </xf>
    <xf numFmtId="176" fontId="6" fillId="0" borderId="13" xfId="0" applyNumberFormat="1" applyFont="1" applyBorder="1" applyAlignment="1">
      <alignment horizontal="center" vertical="center"/>
    </xf>
    <xf numFmtId="176" fontId="6" fillId="0" borderId="12" xfId="0" applyNumberFormat="1" applyFont="1" applyBorder="1" applyAlignment="1">
      <alignment horizontal="center" vertical="center"/>
    </xf>
    <xf numFmtId="177" fontId="6" fillId="0" borderId="42" xfId="0" applyNumberFormat="1" applyFont="1" applyBorder="1" applyAlignment="1">
      <alignment horizontal="center" vertical="center"/>
    </xf>
    <xf numFmtId="176" fontId="6" fillId="0" borderId="18" xfId="0" applyNumberFormat="1" applyFont="1" applyBorder="1" applyAlignment="1">
      <alignment vertical="center"/>
    </xf>
    <xf numFmtId="176" fontId="6" fillId="0" borderId="16" xfId="0" applyNumberFormat="1" applyFont="1" applyBorder="1" applyAlignment="1">
      <alignment vertical="center"/>
    </xf>
    <xf numFmtId="177" fontId="6" fillId="0" borderId="43" xfId="0" applyNumberFormat="1" applyFont="1" applyBorder="1" applyAlignment="1">
      <alignment vertical="center"/>
    </xf>
    <xf numFmtId="177" fontId="6" fillId="0" borderId="18" xfId="0" applyNumberFormat="1" applyFont="1" applyBorder="1" applyAlignment="1" applyProtection="1">
      <alignment vertical="center"/>
      <protection locked="0"/>
    </xf>
    <xf numFmtId="176" fontId="6" fillId="0" borderId="18" xfId="0" applyNumberFormat="1" applyFont="1" applyBorder="1" applyAlignment="1" applyProtection="1">
      <alignment vertical="center"/>
      <protection locked="0"/>
    </xf>
    <xf numFmtId="176" fontId="6" fillId="0" borderId="16" xfId="0" applyNumberFormat="1" applyFont="1" applyBorder="1" applyAlignment="1" applyProtection="1">
      <alignment vertical="center"/>
      <protection locked="0"/>
    </xf>
    <xf numFmtId="177" fontId="6" fillId="0" borderId="43" xfId="0" applyNumberFormat="1" applyFont="1" applyBorder="1" applyAlignment="1" applyProtection="1">
      <alignment vertical="center"/>
      <protection locked="0"/>
    </xf>
    <xf numFmtId="177" fontId="6" fillId="0" borderId="18" xfId="0" applyNumberFormat="1" applyFont="1" applyFill="1" applyBorder="1" applyAlignment="1" applyProtection="1">
      <alignment vertical="center"/>
      <protection locked="0"/>
    </xf>
    <xf numFmtId="176" fontId="6" fillId="0" borderId="18" xfId="0" applyNumberFormat="1" applyFont="1" applyFill="1" applyBorder="1" applyAlignment="1" applyProtection="1">
      <alignment vertical="center"/>
      <protection/>
    </xf>
    <xf numFmtId="176" fontId="6" fillId="0" borderId="16" xfId="0" applyNumberFormat="1" applyFont="1" applyFill="1" applyBorder="1" applyAlignment="1" applyProtection="1">
      <alignment vertical="center"/>
      <protection/>
    </xf>
    <xf numFmtId="177" fontId="6" fillId="0" borderId="43" xfId="0" applyNumberFormat="1" applyFont="1" applyFill="1" applyBorder="1" applyAlignment="1" applyProtection="1">
      <alignment vertical="center"/>
      <protection locked="0"/>
    </xf>
    <xf numFmtId="177" fontId="6" fillId="0" borderId="0" xfId="0" applyNumberFormat="1" applyFont="1" applyFill="1" applyBorder="1" applyAlignment="1">
      <alignment vertical="center"/>
    </xf>
    <xf numFmtId="176" fontId="6" fillId="0" borderId="18" xfId="0" applyNumberFormat="1" applyFont="1" applyFill="1" applyBorder="1" applyAlignment="1" applyProtection="1">
      <alignment vertical="center"/>
      <protection locked="0"/>
    </xf>
    <xf numFmtId="176" fontId="6" fillId="0" borderId="16" xfId="0" applyNumberFormat="1" applyFont="1" applyFill="1" applyBorder="1" applyAlignment="1" applyProtection="1">
      <alignment vertical="center"/>
      <protection locked="0"/>
    </xf>
    <xf numFmtId="177" fontId="6" fillId="0" borderId="23" xfId="0" applyNumberFormat="1" applyFont="1" applyFill="1" applyBorder="1" applyAlignment="1" applyProtection="1">
      <alignment vertical="center"/>
      <protection locked="0"/>
    </xf>
    <xf numFmtId="176" fontId="6" fillId="0" borderId="23" xfId="0" applyNumberFormat="1" applyFont="1" applyFill="1" applyBorder="1" applyAlignment="1" applyProtection="1">
      <alignment vertical="center"/>
      <protection/>
    </xf>
    <xf numFmtId="176" fontId="6" fillId="0" borderId="21" xfId="0" applyNumberFormat="1" applyFont="1" applyFill="1" applyBorder="1" applyAlignment="1" applyProtection="1">
      <alignment vertical="center"/>
      <protection/>
    </xf>
    <xf numFmtId="177" fontId="6" fillId="0" borderId="44" xfId="0" applyNumberFormat="1" applyFont="1" applyFill="1" applyBorder="1" applyAlignment="1" applyProtection="1">
      <alignment vertical="center"/>
      <protection locked="0"/>
    </xf>
    <xf numFmtId="177" fontId="6" fillId="0" borderId="0" xfId="0" applyNumberFormat="1" applyFont="1" applyFill="1" applyBorder="1" applyAlignment="1" applyProtection="1">
      <alignment vertical="center"/>
      <protection locked="0"/>
    </xf>
    <xf numFmtId="176" fontId="6" fillId="0" borderId="0" xfId="0" applyNumberFormat="1" applyFont="1" applyFill="1" applyBorder="1" applyAlignment="1" applyProtection="1">
      <alignment vertical="center"/>
      <protection/>
    </xf>
    <xf numFmtId="177" fontId="6" fillId="0" borderId="0" xfId="0" applyNumberFormat="1" applyFont="1" applyAlignment="1">
      <alignment horizontal="right" vertical="center"/>
    </xf>
    <xf numFmtId="38" fontId="5" fillId="32" borderId="0" xfId="49" applyFont="1" applyFill="1" applyAlignment="1">
      <alignment horizontal="left" vertical="center" indent="1"/>
    </xf>
    <xf numFmtId="38" fontId="4" fillId="32" borderId="0" xfId="49" applyFont="1" applyFill="1" applyAlignment="1">
      <alignment vertical="center"/>
    </xf>
    <xf numFmtId="38" fontId="4" fillId="0" borderId="0" xfId="49" applyFont="1" applyAlignment="1">
      <alignment vertical="center"/>
    </xf>
    <xf numFmtId="38" fontId="6" fillId="32" borderId="24" xfId="49" applyFont="1" applyFill="1" applyBorder="1" applyAlignment="1">
      <alignment horizontal="left" vertical="center"/>
    </xf>
    <xf numFmtId="38" fontId="4" fillId="32" borderId="0" xfId="49" applyFont="1" applyFill="1" applyAlignment="1">
      <alignment horizontal="right" vertical="center"/>
    </xf>
    <xf numFmtId="38" fontId="8" fillId="32" borderId="0" xfId="49" applyFont="1" applyFill="1" applyBorder="1" applyAlignment="1">
      <alignment vertical="center"/>
    </xf>
    <xf numFmtId="38" fontId="4" fillId="32" borderId="0" xfId="49" applyFont="1" applyFill="1" applyBorder="1" applyAlignment="1">
      <alignment vertical="center" shrinkToFit="1"/>
    </xf>
    <xf numFmtId="0" fontId="4" fillId="32" borderId="0" xfId="0" applyFont="1" applyFill="1" applyBorder="1" applyAlignment="1">
      <alignment horizontal="right" vertical="center"/>
    </xf>
    <xf numFmtId="38" fontId="4" fillId="0" borderId="0" xfId="49" applyFont="1" applyBorder="1" applyAlignment="1">
      <alignment vertical="center"/>
    </xf>
    <xf numFmtId="38" fontId="4" fillId="32" borderId="0" xfId="0" applyNumberFormat="1" applyFont="1" applyFill="1" applyBorder="1" applyAlignment="1">
      <alignment horizontal="right" vertical="center"/>
    </xf>
    <xf numFmtId="38" fontId="6" fillId="32" borderId="24" xfId="49" applyFont="1" applyFill="1" applyBorder="1" applyAlignment="1">
      <alignment vertical="center"/>
    </xf>
    <xf numFmtId="38" fontId="6" fillId="32" borderId="24" xfId="49" applyFont="1" applyFill="1" applyBorder="1" applyAlignment="1">
      <alignment horizontal="right" vertical="center"/>
    </xf>
    <xf numFmtId="38" fontId="6" fillId="0" borderId="0" xfId="49" applyFont="1" applyAlignment="1">
      <alignment vertical="center"/>
    </xf>
    <xf numFmtId="38" fontId="6" fillId="32" borderId="25" xfId="49" applyFont="1" applyFill="1" applyBorder="1" applyAlignment="1">
      <alignment horizontal="center" vertical="center"/>
    </xf>
    <xf numFmtId="38" fontId="6" fillId="32" borderId="26" xfId="49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38" fontId="6" fillId="0" borderId="0" xfId="49" applyFont="1" applyFill="1" applyBorder="1" applyAlignment="1">
      <alignment vertical="center"/>
    </xf>
    <xf numFmtId="38" fontId="6" fillId="32" borderId="45" xfId="49" applyFont="1" applyFill="1" applyBorder="1" applyAlignment="1">
      <alignment vertical="center"/>
    </xf>
    <xf numFmtId="38" fontId="6" fillId="32" borderId="27" xfId="49" applyFont="1" applyFill="1" applyBorder="1" applyAlignment="1">
      <alignment vertical="center"/>
    </xf>
    <xf numFmtId="38" fontId="6" fillId="32" borderId="46" xfId="49" applyFont="1" applyFill="1" applyBorder="1" applyAlignment="1">
      <alignment vertical="center"/>
    </xf>
    <xf numFmtId="0" fontId="6" fillId="0" borderId="0" xfId="0" applyFont="1" applyFill="1" applyBorder="1" applyAlignment="1">
      <alignment/>
    </xf>
    <xf numFmtId="38" fontId="6" fillId="0" borderId="0" xfId="49" applyFont="1" applyFill="1" applyBorder="1" applyAlignment="1" applyProtection="1">
      <alignment vertical="center"/>
      <protection locked="0"/>
    </xf>
    <xf numFmtId="38" fontId="6" fillId="32" borderId="14" xfId="49" applyFont="1" applyFill="1" applyBorder="1" applyAlignment="1">
      <alignment vertical="center"/>
    </xf>
    <xf numFmtId="38" fontId="6" fillId="32" borderId="15" xfId="49" applyFont="1" applyFill="1" applyBorder="1" applyAlignment="1">
      <alignment vertical="center"/>
    </xf>
    <xf numFmtId="38" fontId="6" fillId="32" borderId="16" xfId="49" applyFont="1" applyFill="1" applyBorder="1" applyAlignment="1">
      <alignment vertical="center"/>
    </xf>
    <xf numFmtId="38" fontId="6" fillId="32" borderId="15" xfId="49" applyFont="1" applyFill="1" applyBorder="1" applyAlignment="1" applyProtection="1">
      <alignment vertical="center"/>
      <protection locked="0"/>
    </xf>
    <xf numFmtId="38" fontId="6" fillId="32" borderId="16" xfId="49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>
      <alignment horizontal="right" vertical="center"/>
    </xf>
    <xf numFmtId="38" fontId="6" fillId="32" borderId="15" xfId="49" applyFont="1" applyFill="1" applyBorder="1" applyAlignment="1" applyProtection="1">
      <alignment horizontal="right" vertical="center"/>
      <protection locked="0"/>
    </xf>
    <xf numFmtId="38" fontId="6" fillId="32" borderId="16" xfId="49" applyFont="1" applyFill="1" applyBorder="1" applyAlignment="1" applyProtection="1">
      <alignment horizontal="right" vertical="center"/>
      <protection locked="0"/>
    </xf>
    <xf numFmtId="38" fontId="6" fillId="32" borderId="19" xfId="49" applyFont="1" applyFill="1" applyBorder="1" applyAlignment="1">
      <alignment vertical="center"/>
    </xf>
    <xf numFmtId="38" fontId="6" fillId="32" borderId="20" xfId="49" applyFont="1" applyFill="1" applyBorder="1" applyAlignment="1" applyProtection="1">
      <alignment vertical="center"/>
      <protection locked="0"/>
    </xf>
    <xf numFmtId="38" fontId="6" fillId="32" borderId="21" xfId="49" applyFont="1" applyFill="1" applyBorder="1" applyAlignment="1" applyProtection="1">
      <alignment vertical="center"/>
      <protection locked="0"/>
    </xf>
    <xf numFmtId="38" fontId="6" fillId="32" borderId="0" xfId="49" applyFont="1" applyFill="1" applyBorder="1" applyAlignment="1">
      <alignment horizontal="left" vertical="center"/>
    </xf>
    <xf numFmtId="38" fontId="6" fillId="32" borderId="0" xfId="49" applyFont="1" applyFill="1" applyBorder="1" applyAlignment="1">
      <alignment vertical="center"/>
    </xf>
    <xf numFmtId="38" fontId="6" fillId="32" borderId="0" xfId="49" applyFont="1" applyFill="1" applyBorder="1" applyAlignment="1" applyProtection="1">
      <alignment vertical="center"/>
      <protection locked="0"/>
    </xf>
    <xf numFmtId="38" fontId="6" fillId="32" borderId="0" xfId="49" applyFont="1" applyFill="1" applyBorder="1" applyAlignment="1" applyProtection="1">
      <alignment horizontal="right" vertical="center"/>
      <protection locked="0"/>
    </xf>
    <xf numFmtId="38" fontId="6" fillId="32" borderId="0" xfId="49" applyFont="1" applyFill="1" applyAlignment="1">
      <alignment horizontal="right"/>
    </xf>
    <xf numFmtId="38" fontId="6" fillId="32" borderId="0" xfId="49" applyFont="1" applyFill="1" applyAlignment="1">
      <alignment vertical="center"/>
    </xf>
    <xf numFmtId="38" fontId="6" fillId="0" borderId="0" xfId="49" applyFont="1" applyBorder="1" applyAlignment="1">
      <alignment vertical="center"/>
    </xf>
    <xf numFmtId="38" fontId="6" fillId="32" borderId="0" xfId="49" applyFont="1" applyFill="1" applyAlignment="1">
      <alignment horizontal="right" vertical="top"/>
    </xf>
    <xf numFmtId="38" fontId="6" fillId="32" borderId="45" xfId="49" applyFont="1" applyFill="1" applyBorder="1" applyAlignment="1">
      <alignment horizontal="center" vertical="center"/>
    </xf>
    <xf numFmtId="38" fontId="6" fillId="32" borderId="27" xfId="49" applyFont="1" applyFill="1" applyBorder="1" applyAlignment="1">
      <alignment horizontal="center" vertical="center"/>
    </xf>
    <xf numFmtId="38" fontId="6" fillId="32" borderId="10" xfId="49" applyFont="1" applyFill="1" applyBorder="1" applyAlignment="1">
      <alignment horizontal="center" vertical="center"/>
    </xf>
    <xf numFmtId="38" fontId="6" fillId="32" borderId="47" xfId="49" applyFont="1" applyFill="1" applyBorder="1" applyAlignment="1">
      <alignment horizontal="center" vertical="center"/>
    </xf>
    <xf numFmtId="38" fontId="6" fillId="32" borderId="27" xfId="49" applyFont="1" applyFill="1" applyBorder="1" applyAlignment="1" applyProtection="1">
      <alignment vertical="center"/>
      <protection locked="0"/>
    </xf>
    <xf numFmtId="38" fontId="6" fillId="32" borderId="46" xfId="49" applyFont="1" applyFill="1" applyBorder="1" applyAlignment="1" applyProtection="1">
      <alignment vertical="center"/>
      <protection locked="0"/>
    </xf>
    <xf numFmtId="38" fontId="6" fillId="32" borderId="48" xfId="49" applyFont="1" applyFill="1" applyBorder="1" applyAlignment="1" applyProtection="1">
      <alignment vertical="center"/>
      <protection locked="0"/>
    </xf>
    <xf numFmtId="38" fontId="6" fillId="32" borderId="16" xfId="49" applyFont="1" applyFill="1" applyBorder="1" applyAlignment="1">
      <alignment horizontal="distributed" vertical="center"/>
    </xf>
    <xf numFmtId="38" fontId="6" fillId="32" borderId="49" xfId="49" applyFont="1" applyFill="1" applyBorder="1" applyAlignment="1" applyProtection="1">
      <alignment vertical="center"/>
      <protection locked="0"/>
    </xf>
    <xf numFmtId="38" fontId="6" fillId="32" borderId="36" xfId="49" applyFont="1" applyFill="1" applyBorder="1" applyAlignment="1" applyProtection="1">
      <alignment vertical="center"/>
      <protection locked="0"/>
    </xf>
    <xf numFmtId="38" fontId="6" fillId="32" borderId="50" xfId="49" applyFont="1" applyFill="1" applyBorder="1" applyAlignment="1" applyProtection="1">
      <alignment vertical="center"/>
      <protection locked="0"/>
    </xf>
    <xf numFmtId="38" fontId="6" fillId="32" borderId="36" xfId="49" applyFont="1" applyFill="1" applyBorder="1" applyAlignment="1">
      <alignment vertical="center"/>
    </xf>
    <xf numFmtId="38" fontId="6" fillId="32" borderId="51" xfId="49" applyFont="1" applyFill="1" applyBorder="1" applyAlignment="1">
      <alignment horizontal="distributed" vertical="center"/>
    </xf>
    <xf numFmtId="38" fontId="6" fillId="32" borderId="52" xfId="49" applyFont="1" applyFill="1" applyBorder="1" applyAlignment="1" applyProtection="1">
      <alignment vertical="center"/>
      <protection locked="0"/>
    </xf>
    <xf numFmtId="38" fontId="6" fillId="32" borderId="51" xfId="49" applyFont="1" applyFill="1" applyBorder="1" applyAlignment="1" applyProtection="1">
      <alignment vertical="center"/>
      <protection locked="0"/>
    </xf>
    <xf numFmtId="38" fontId="6" fillId="32" borderId="53" xfId="49" applyFont="1" applyFill="1" applyBorder="1" applyAlignment="1" applyProtection="1">
      <alignment vertical="center"/>
      <protection locked="0"/>
    </xf>
    <xf numFmtId="38" fontId="6" fillId="32" borderId="21" xfId="49" applyFont="1" applyFill="1" applyBorder="1" applyAlignment="1">
      <alignment horizontal="center" vertical="center"/>
    </xf>
    <xf numFmtId="38" fontId="6" fillId="32" borderId="54" xfId="49" applyFont="1" applyFill="1" applyBorder="1" applyAlignment="1">
      <alignment vertical="center"/>
    </xf>
    <xf numFmtId="38" fontId="6" fillId="32" borderId="55" xfId="49" applyFont="1" applyFill="1" applyBorder="1" applyAlignment="1">
      <alignment vertical="center"/>
    </xf>
    <xf numFmtId="38" fontId="6" fillId="32" borderId="21" xfId="49" applyFont="1" applyFill="1" applyBorder="1" applyAlignment="1">
      <alignment vertical="center"/>
    </xf>
    <xf numFmtId="38" fontId="6" fillId="32" borderId="16" xfId="49" applyFont="1" applyFill="1" applyBorder="1" applyAlignment="1">
      <alignment horizontal="distributed" vertical="center" shrinkToFit="1"/>
    </xf>
    <xf numFmtId="178" fontId="4" fillId="0" borderId="0" xfId="0" applyNumberFormat="1" applyFont="1" applyAlignment="1">
      <alignment/>
    </xf>
    <xf numFmtId="178" fontId="6" fillId="0" borderId="0" xfId="0" applyNumberFormat="1" applyFont="1" applyAlignment="1">
      <alignment/>
    </xf>
    <xf numFmtId="178" fontId="6" fillId="0" borderId="24" xfId="0" applyNumberFormat="1" applyFont="1" applyBorder="1" applyAlignment="1">
      <alignment/>
    </xf>
    <xf numFmtId="178" fontId="6" fillId="0" borderId="24" xfId="0" applyNumberFormat="1" applyFont="1" applyBorder="1" applyAlignment="1">
      <alignment horizontal="right"/>
    </xf>
    <xf numFmtId="178" fontId="6" fillId="0" borderId="12" xfId="0" applyNumberFormat="1" applyFont="1" applyBorder="1" applyAlignment="1">
      <alignment horizontal="center" vertical="center"/>
    </xf>
    <xf numFmtId="178" fontId="6" fillId="0" borderId="56" xfId="0" applyNumberFormat="1" applyFont="1" applyBorder="1" applyAlignment="1">
      <alignment horizontal="center" vertical="center" wrapText="1"/>
    </xf>
    <xf numFmtId="178" fontId="6" fillId="0" borderId="0" xfId="0" applyNumberFormat="1" applyFont="1" applyBorder="1" applyAlignment="1">
      <alignment/>
    </xf>
    <xf numFmtId="178" fontId="6" fillId="0" borderId="0" xfId="0" applyNumberFormat="1" applyFont="1" applyFill="1" applyBorder="1" applyAlignment="1">
      <alignment/>
    </xf>
    <xf numFmtId="178" fontId="6" fillId="0" borderId="16" xfId="0" applyNumberFormat="1" applyFont="1" applyBorder="1" applyAlignment="1">
      <alignment vertical="center"/>
    </xf>
    <xf numFmtId="178" fontId="6" fillId="0" borderId="15" xfId="0" applyNumberFormat="1" applyFont="1" applyBorder="1" applyAlignment="1" applyProtection="1">
      <alignment vertical="center"/>
      <protection locked="0"/>
    </xf>
    <xf numFmtId="178" fontId="6" fillId="0" borderId="16" xfId="0" applyNumberFormat="1" applyFont="1" applyBorder="1" applyAlignment="1" applyProtection="1">
      <alignment vertical="center"/>
      <protection locked="0"/>
    </xf>
    <xf numFmtId="178" fontId="6" fillId="0" borderId="36" xfId="0" applyNumberFormat="1" applyFont="1" applyBorder="1" applyAlignment="1" applyProtection="1">
      <alignment vertical="center"/>
      <protection locked="0"/>
    </xf>
    <xf numFmtId="178" fontId="6" fillId="0" borderId="35" xfId="0" applyNumberFormat="1" applyFont="1" applyFill="1" applyBorder="1" applyAlignment="1">
      <alignment vertical="center"/>
    </xf>
    <xf numFmtId="178" fontId="6" fillId="0" borderId="15" xfId="0" applyNumberFormat="1" applyFont="1" applyFill="1" applyBorder="1" applyAlignment="1" applyProtection="1">
      <alignment vertical="center"/>
      <protection locked="0"/>
    </xf>
    <xf numFmtId="178" fontId="6" fillId="0" borderId="16" xfId="0" applyNumberFormat="1" applyFont="1" applyFill="1" applyBorder="1" applyAlignment="1" applyProtection="1">
      <alignment vertical="center"/>
      <protection locked="0"/>
    </xf>
    <xf numFmtId="178" fontId="6" fillId="0" borderId="36" xfId="0" applyNumberFormat="1" applyFont="1" applyFill="1" applyBorder="1" applyAlignment="1" applyProtection="1">
      <alignment vertical="center"/>
      <protection locked="0"/>
    </xf>
    <xf numFmtId="178" fontId="6" fillId="0" borderId="57" xfId="0" applyNumberFormat="1" applyFont="1" applyFill="1" applyBorder="1" applyAlignment="1">
      <alignment vertical="center"/>
    </xf>
    <xf numFmtId="178" fontId="6" fillId="0" borderId="20" xfId="0" applyNumberFormat="1" applyFont="1" applyFill="1" applyBorder="1" applyAlignment="1" applyProtection="1">
      <alignment vertical="center"/>
      <protection locked="0"/>
    </xf>
    <xf numFmtId="178" fontId="6" fillId="0" borderId="21" xfId="0" applyNumberFormat="1" applyFont="1" applyFill="1" applyBorder="1" applyAlignment="1" applyProtection="1">
      <alignment vertical="center"/>
      <protection locked="0"/>
    </xf>
    <xf numFmtId="178" fontId="6" fillId="0" borderId="53" xfId="0" applyNumberFormat="1" applyFont="1" applyFill="1" applyBorder="1" applyAlignment="1" applyProtection="1">
      <alignment vertical="center"/>
      <protection locked="0"/>
    </xf>
    <xf numFmtId="38" fontId="5" fillId="0" borderId="0" xfId="49" applyFont="1" applyAlignment="1">
      <alignment horizontal="left" vertical="center" indent="1"/>
    </xf>
    <xf numFmtId="38" fontId="4" fillId="32" borderId="0" xfId="49" applyFont="1" applyFill="1" applyBorder="1" applyAlignment="1">
      <alignment/>
    </xf>
    <xf numFmtId="38" fontId="4" fillId="0" borderId="0" xfId="49" applyFont="1" applyAlignment="1">
      <alignment/>
    </xf>
    <xf numFmtId="38" fontId="4" fillId="0" borderId="24" xfId="49" applyFont="1" applyBorder="1" applyAlignment="1">
      <alignment vertical="center"/>
    </xf>
    <xf numFmtId="38" fontId="4" fillId="0" borderId="0" xfId="49" applyFont="1" applyBorder="1" applyAlignment="1">
      <alignment horizontal="left" vertical="center"/>
    </xf>
    <xf numFmtId="38" fontId="4" fillId="32" borderId="0" xfId="49" applyFont="1" applyFill="1" applyAlignment="1">
      <alignment/>
    </xf>
    <xf numFmtId="38" fontId="4" fillId="0" borderId="0" xfId="49" applyFont="1" applyAlignment="1">
      <alignment/>
    </xf>
    <xf numFmtId="38" fontId="6" fillId="0" borderId="24" xfId="49" applyFont="1" applyBorder="1" applyAlignment="1">
      <alignment vertical="center"/>
    </xf>
    <xf numFmtId="38" fontId="6" fillId="0" borderId="0" xfId="49" applyFont="1" applyBorder="1" applyAlignment="1">
      <alignment horizontal="center" vertical="center"/>
    </xf>
    <xf numFmtId="38" fontId="6" fillId="0" borderId="0" xfId="49" applyFont="1" applyBorder="1" applyAlignment="1">
      <alignment horizontal="left" vertical="center"/>
    </xf>
    <xf numFmtId="38" fontId="6" fillId="32" borderId="58" xfId="49" applyFont="1" applyFill="1" applyBorder="1" applyAlignment="1">
      <alignment horizontal="right" vertical="center"/>
    </xf>
    <xf numFmtId="38" fontId="4" fillId="0" borderId="24" xfId="49" applyFont="1" applyBorder="1" applyAlignment="1">
      <alignment horizontal="right" vertical="center"/>
    </xf>
    <xf numFmtId="38" fontId="4" fillId="0" borderId="0" xfId="49" applyFont="1" applyAlignment="1">
      <alignment horizontal="right"/>
    </xf>
    <xf numFmtId="38" fontId="6" fillId="0" borderId="59" xfId="49" applyFont="1" applyFill="1" applyBorder="1" applyAlignment="1">
      <alignment horizontal="center" vertical="center"/>
    </xf>
    <xf numFmtId="38" fontId="6" fillId="0" borderId="60" xfId="49" applyFont="1" applyFill="1" applyBorder="1" applyAlignment="1">
      <alignment horizontal="center" vertical="center"/>
    </xf>
    <xf numFmtId="38" fontId="6" fillId="0" borderId="59" xfId="49" applyFont="1" applyBorder="1" applyAlignment="1">
      <alignment horizontal="center" vertical="center"/>
    </xf>
    <xf numFmtId="38" fontId="6" fillId="0" borderId="61" xfId="49" applyFont="1" applyBorder="1" applyAlignment="1">
      <alignment horizontal="center" vertical="center"/>
    </xf>
    <xf numFmtId="38" fontId="6" fillId="0" borderId="0" xfId="49" applyFont="1" applyAlignment="1">
      <alignment/>
    </xf>
    <xf numFmtId="38" fontId="6" fillId="0" borderId="62" xfId="49" applyFont="1" applyFill="1" applyBorder="1" applyAlignment="1" applyProtection="1">
      <alignment vertical="center"/>
      <protection locked="0"/>
    </xf>
    <xf numFmtId="38" fontId="6" fillId="0" borderId="62" xfId="49" applyFont="1" applyBorder="1" applyAlignment="1">
      <alignment vertical="center"/>
    </xf>
    <xf numFmtId="38" fontId="6" fillId="0" borderId="63" xfId="49" applyFont="1" applyBorder="1" applyAlignment="1">
      <alignment vertical="center"/>
    </xf>
    <xf numFmtId="38" fontId="6" fillId="0" borderId="17" xfId="49" applyFont="1" applyFill="1" applyBorder="1" applyAlignment="1" applyProtection="1">
      <alignment vertical="center"/>
      <protection locked="0"/>
    </xf>
    <xf numFmtId="38" fontId="6" fillId="0" borderId="17" xfId="49" applyFont="1" applyBorder="1" applyAlignment="1">
      <alignment vertical="center"/>
    </xf>
    <xf numFmtId="38" fontId="6" fillId="0" borderId="64" xfId="49" applyFont="1" applyBorder="1" applyAlignment="1">
      <alignment vertical="center"/>
    </xf>
    <xf numFmtId="38" fontId="6" fillId="0" borderId="17" xfId="49" applyFont="1" applyFill="1" applyBorder="1" applyAlignment="1" applyProtection="1">
      <alignment/>
      <protection locked="0"/>
    </xf>
    <xf numFmtId="38" fontId="6" fillId="0" borderId="65" xfId="49" applyFont="1" applyFill="1" applyBorder="1" applyAlignment="1" applyProtection="1">
      <alignment/>
      <protection locked="0"/>
    </xf>
    <xf numFmtId="38" fontId="6" fillId="0" borderId="65" xfId="49" applyFont="1" applyBorder="1" applyAlignment="1">
      <alignment vertical="center"/>
    </xf>
    <xf numFmtId="38" fontId="6" fillId="0" borderId="66" xfId="49" applyFont="1" applyBorder="1" applyAlignment="1">
      <alignment vertical="center"/>
    </xf>
    <xf numFmtId="38" fontId="6" fillId="0" borderId="22" xfId="49" applyFont="1" applyBorder="1" applyAlignment="1">
      <alignment vertical="center"/>
    </xf>
    <xf numFmtId="38" fontId="6" fillId="0" borderId="67" xfId="49" applyFont="1" applyBorder="1" applyAlignment="1">
      <alignment vertical="center"/>
    </xf>
    <xf numFmtId="38" fontId="6" fillId="0" borderId="0" xfId="49" applyFont="1" applyAlignment="1">
      <alignment horizontal="right" vertical="center"/>
    </xf>
    <xf numFmtId="38" fontId="6" fillId="0" borderId="0" xfId="49" applyFont="1" applyAlignment="1">
      <alignment horizontal="right"/>
    </xf>
    <xf numFmtId="38" fontId="6" fillId="0" borderId="0" xfId="49" applyFont="1" applyAlignment="1">
      <alignment horizontal="left" vertical="center" wrapText="1"/>
    </xf>
    <xf numFmtId="38" fontId="6" fillId="32" borderId="12" xfId="49" applyFont="1" applyFill="1" applyBorder="1" applyAlignment="1">
      <alignment horizontal="center" vertical="center"/>
    </xf>
    <xf numFmtId="178" fontId="5" fillId="0" borderId="0" xfId="0" applyNumberFormat="1" applyFont="1" applyAlignment="1">
      <alignment horizontal="left" vertical="center" indent="1"/>
    </xf>
    <xf numFmtId="38" fontId="6" fillId="32" borderId="68" xfId="49" applyFont="1" applyFill="1" applyBorder="1" applyAlignment="1">
      <alignment horizontal="distributed" vertical="center" indent="4"/>
    </xf>
    <xf numFmtId="38" fontId="6" fillId="32" borderId="61" xfId="49" applyFont="1" applyFill="1" applyBorder="1" applyAlignment="1">
      <alignment horizontal="distributed" vertical="center" indent="2"/>
    </xf>
    <xf numFmtId="38" fontId="6" fillId="32" borderId="46" xfId="49" applyFont="1" applyFill="1" applyBorder="1" applyAlignment="1">
      <alignment horizontal="distributed" vertical="center" indent="3"/>
    </xf>
    <xf numFmtId="38" fontId="6" fillId="32" borderId="63" xfId="49" applyFont="1" applyFill="1" applyBorder="1" applyAlignment="1">
      <alignment vertical="center"/>
    </xf>
    <xf numFmtId="38" fontId="6" fillId="32" borderId="16" xfId="49" applyFont="1" applyFill="1" applyBorder="1" applyAlignment="1">
      <alignment horizontal="distributed" vertical="center" indent="3"/>
    </xf>
    <xf numFmtId="38" fontId="6" fillId="32" borderId="64" xfId="49" applyFont="1" applyFill="1" applyBorder="1" applyAlignment="1">
      <alignment vertical="center"/>
    </xf>
    <xf numFmtId="38" fontId="6" fillId="32" borderId="64" xfId="49" applyFont="1" applyFill="1" applyBorder="1" applyAlignment="1" applyProtection="1">
      <alignment vertical="center"/>
      <protection locked="0"/>
    </xf>
    <xf numFmtId="38" fontId="6" fillId="32" borderId="64" xfId="49" applyFont="1" applyFill="1" applyBorder="1" applyAlignment="1" applyProtection="1">
      <alignment horizontal="right" vertical="center"/>
      <protection locked="0"/>
    </xf>
    <xf numFmtId="38" fontId="6" fillId="32" borderId="21" xfId="49" applyFont="1" applyFill="1" applyBorder="1" applyAlignment="1">
      <alignment horizontal="distributed" vertical="center" indent="3"/>
    </xf>
    <xf numFmtId="38" fontId="6" fillId="32" borderId="67" xfId="49" applyFont="1" applyFill="1" applyBorder="1" applyAlignment="1" applyProtection="1">
      <alignment vertical="center"/>
      <protection locked="0"/>
    </xf>
    <xf numFmtId="38" fontId="6" fillId="32" borderId="46" xfId="49" applyFont="1" applyFill="1" applyBorder="1" applyAlignment="1">
      <alignment horizontal="distributed" vertical="center"/>
    </xf>
    <xf numFmtId="38" fontId="6" fillId="32" borderId="69" xfId="49" applyFont="1" applyFill="1" applyBorder="1" applyAlignment="1" applyProtection="1">
      <alignment vertical="center"/>
      <protection locked="0"/>
    </xf>
    <xf numFmtId="38" fontId="6" fillId="32" borderId="70" xfId="49" applyFont="1" applyFill="1" applyBorder="1" applyAlignment="1" applyProtection="1">
      <alignment vertical="center"/>
      <protection locked="0"/>
    </xf>
    <xf numFmtId="38" fontId="6" fillId="32" borderId="21" xfId="49" applyFont="1" applyFill="1" applyBorder="1" applyAlignment="1">
      <alignment horizontal="distributed" vertical="center"/>
    </xf>
    <xf numFmtId="178" fontId="6" fillId="0" borderId="71" xfId="0" applyNumberFormat="1" applyFont="1" applyBorder="1" applyAlignment="1">
      <alignment horizontal="center" vertical="center" wrapText="1"/>
    </xf>
    <xf numFmtId="178" fontId="6" fillId="0" borderId="36" xfId="0" applyNumberFormat="1" applyFont="1" applyBorder="1" applyAlignment="1">
      <alignment horizontal="right" vertical="center"/>
    </xf>
    <xf numFmtId="49" fontId="6" fillId="0" borderId="36" xfId="0" applyNumberFormat="1" applyFont="1" applyBorder="1" applyAlignment="1">
      <alignment horizontal="right" vertical="center"/>
    </xf>
    <xf numFmtId="178" fontId="6" fillId="0" borderId="0" xfId="0" applyNumberFormat="1" applyFont="1" applyBorder="1" applyAlignment="1" applyProtection="1">
      <alignment vertical="center"/>
      <protection locked="0"/>
    </xf>
    <xf numFmtId="49" fontId="6" fillId="0" borderId="36" xfId="0" applyNumberFormat="1" applyFont="1" applyFill="1" applyBorder="1" applyAlignment="1">
      <alignment horizontal="right" vertical="center"/>
    </xf>
    <xf numFmtId="178" fontId="6" fillId="0" borderId="0" xfId="0" applyNumberFormat="1" applyFont="1" applyFill="1" applyBorder="1" applyAlignment="1" applyProtection="1">
      <alignment vertical="center"/>
      <protection locked="0"/>
    </xf>
    <xf numFmtId="49" fontId="6" fillId="0" borderId="53" xfId="0" applyNumberFormat="1" applyFont="1" applyFill="1" applyBorder="1" applyAlignment="1">
      <alignment horizontal="right" vertical="center"/>
    </xf>
    <xf numFmtId="178" fontId="6" fillId="0" borderId="24" xfId="0" applyNumberFormat="1" applyFont="1" applyFill="1" applyBorder="1" applyAlignment="1" applyProtection="1">
      <alignment vertical="center"/>
      <protection locked="0"/>
    </xf>
    <xf numFmtId="38" fontId="6" fillId="0" borderId="60" xfId="49" applyFont="1" applyBorder="1" applyAlignment="1">
      <alignment horizontal="center" vertical="center"/>
    </xf>
    <xf numFmtId="38" fontId="6" fillId="32" borderId="61" xfId="49" applyFont="1" applyFill="1" applyBorder="1" applyAlignment="1">
      <alignment horizontal="center" vertical="center"/>
    </xf>
    <xf numFmtId="38" fontId="6" fillId="0" borderId="72" xfId="49" applyFont="1" applyBorder="1" applyAlignment="1">
      <alignment horizontal="left" vertical="center" wrapText="1" indent="1"/>
    </xf>
    <xf numFmtId="38" fontId="6" fillId="32" borderId="73" xfId="49" applyFont="1" applyFill="1" applyBorder="1" applyAlignment="1">
      <alignment horizontal="right" vertical="center" indent="1"/>
    </xf>
    <xf numFmtId="38" fontId="6" fillId="0" borderId="0" xfId="49" applyFont="1" applyBorder="1" applyAlignment="1">
      <alignment horizontal="left" vertical="center" indent="1"/>
    </xf>
    <xf numFmtId="38" fontId="6" fillId="32" borderId="64" xfId="49" applyFont="1" applyFill="1" applyBorder="1" applyAlignment="1" applyProtection="1">
      <alignment horizontal="right" vertical="center" indent="1"/>
      <protection locked="0"/>
    </xf>
    <xf numFmtId="38" fontId="6" fillId="0" borderId="16" xfId="49" applyFont="1" applyBorder="1" applyAlignment="1">
      <alignment horizontal="left" vertical="center" indent="1"/>
    </xf>
    <xf numFmtId="38" fontId="6" fillId="32" borderId="0" xfId="49" applyFont="1" applyFill="1" applyBorder="1" applyAlignment="1" applyProtection="1">
      <alignment horizontal="right" vertical="center" indent="1"/>
      <protection locked="0"/>
    </xf>
    <xf numFmtId="38" fontId="6" fillId="0" borderId="21" xfId="49" applyFont="1" applyBorder="1" applyAlignment="1">
      <alignment horizontal="left" vertical="center" indent="1"/>
    </xf>
    <xf numFmtId="38" fontId="6" fillId="32" borderId="24" xfId="49" applyFont="1" applyFill="1" applyBorder="1" applyAlignment="1">
      <alignment horizontal="right" vertical="center" indent="1"/>
    </xf>
    <xf numFmtId="38" fontId="6" fillId="0" borderId="69" xfId="49" applyFont="1" applyBorder="1" applyAlignment="1">
      <alignment horizontal="distributed" vertical="center" indent="1"/>
    </xf>
    <xf numFmtId="38" fontId="6" fillId="0" borderId="0" xfId="49" applyFont="1" applyBorder="1" applyAlignment="1">
      <alignment horizontal="distributed" vertical="center" indent="1"/>
    </xf>
    <xf numFmtId="38" fontId="6" fillId="0" borderId="70" xfId="49" applyFont="1" applyBorder="1" applyAlignment="1">
      <alignment horizontal="distributed" vertical="center" indent="1"/>
    </xf>
    <xf numFmtId="38" fontId="6" fillId="0" borderId="24" xfId="49" applyFont="1" applyBorder="1" applyAlignment="1">
      <alignment horizontal="center" vertical="center"/>
    </xf>
    <xf numFmtId="38" fontId="6" fillId="32" borderId="68" xfId="49" applyFont="1" applyFill="1" applyBorder="1" applyAlignment="1">
      <alignment horizontal="center" vertical="center"/>
    </xf>
    <xf numFmtId="0" fontId="4" fillId="0" borderId="0" xfId="0" applyFont="1" applyAlignment="1">
      <alignment/>
    </xf>
    <xf numFmtId="178" fontId="5" fillId="0" borderId="0" xfId="0" applyNumberFormat="1" applyFont="1" applyAlignment="1">
      <alignment horizontal="left" indent="1"/>
    </xf>
    <xf numFmtId="0" fontId="13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74" xfId="0" applyFont="1" applyFill="1" applyBorder="1" applyAlignment="1" applyProtection="1">
      <alignment vertical="center"/>
      <protection locked="0"/>
    </xf>
    <xf numFmtId="0" fontId="6" fillId="0" borderId="75" xfId="0" applyFont="1" applyBorder="1" applyAlignment="1">
      <alignment horizontal="center" vertical="center"/>
    </xf>
    <xf numFmtId="38" fontId="14" fillId="33" borderId="0" xfId="49" applyFont="1" applyFill="1" applyBorder="1" applyAlignment="1">
      <alignment vertical="center"/>
    </xf>
    <xf numFmtId="38" fontId="6" fillId="0" borderId="24" xfId="49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38" fontId="6" fillId="0" borderId="64" xfId="0" applyNumberFormat="1" applyFont="1" applyBorder="1" applyAlignment="1">
      <alignment vertical="center"/>
    </xf>
    <xf numFmtId="38" fontId="6" fillId="0" borderId="0" xfId="0" applyNumberFormat="1" applyFont="1" applyBorder="1" applyAlignment="1">
      <alignment vertical="center"/>
    </xf>
    <xf numFmtId="38" fontId="6" fillId="0" borderId="16" xfId="0" applyNumberFormat="1" applyFont="1" applyBorder="1" applyAlignment="1">
      <alignment vertical="center"/>
    </xf>
    <xf numFmtId="38" fontId="14" fillId="33" borderId="16" xfId="0" applyNumberFormat="1" applyFont="1" applyFill="1" applyBorder="1" applyAlignment="1">
      <alignment vertical="center"/>
    </xf>
    <xf numFmtId="38" fontId="6" fillId="0" borderId="21" xfId="0" applyNumberFormat="1" applyFont="1" applyBorder="1" applyAlignment="1">
      <alignment vertical="center"/>
    </xf>
    <xf numFmtId="178" fontId="14" fillId="33" borderId="0" xfId="0" applyNumberFormat="1" applyFont="1" applyFill="1" applyBorder="1" applyAlignment="1">
      <alignment vertical="center"/>
    </xf>
    <xf numFmtId="38" fontId="6" fillId="0" borderId="63" xfId="0" applyNumberFormat="1" applyFont="1" applyBorder="1" applyAlignment="1">
      <alignment vertical="center"/>
    </xf>
    <xf numFmtId="38" fontId="6" fillId="0" borderId="69" xfId="0" applyNumberFormat="1" applyFont="1" applyBorder="1" applyAlignment="1">
      <alignment vertical="center"/>
    </xf>
    <xf numFmtId="38" fontId="6" fillId="0" borderId="46" xfId="0" applyNumberFormat="1" applyFont="1" applyBorder="1" applyAlignment="1">
      <alignment vertical="center"/>
    </xf>
    <xf numFmtId="38" fontId="6" fillId="0" borderId="64" xfId="49" applyFont="1" applyFill="1" applyBorder="1" applyAlignment="1" applyProtection="1">
      <alignment vertical="center"/>
      <protection locked="0"/>
    </xf>
    <xf numFmtId="38" fontId="14" fillId="33" borderId="64" xfId="49" applyFont="1" applyFill="1" applyBorder="1" applyAlignment="1" applyProtection="1">
      <alignment vertical="center"/>
      <protection locked="0"/>
    </xf>
    <xf numFmtId="38" fontId="14" fillId="33" borderId="0" xfId="49" applyFont="1" applyFill="1" applyBorder="1" applyAlignment="1" applyProtection="1">
      <alignment vertical="center"/>
      <protection locked="0"/>
    </xf>
    <xf numFmtId="38" fontId="6" fillId="0" borderId="67" xfId="49" applyFont="1" applyFill="1" applyBorder="1" applyAlignment="1" applyProtection="1">
      <alignment vertical="center"/>
      <protection locked="0"/>
    </xf>
    <xf numFmtId="38" fontId="6" fillId="0" borderId="24" xfId="49" applyFont="1" applyFill="1" applyBorder="1" applyAlignment="1" applyProtection="1">
      <alignment vertical="center"/>
      <protection locked="0"/>
    </xf>
    <xf numFmtId="38" fontId="6" fillId="0" borderId="69" xfId="49" applyFont="1" applyFill="1" applyBorder="1" applyAlignment="1">
      <alignment vertical="center"/>
    </xf>
    <xf numFmtId="38" fontId="14" fillId="33" borderId="64" xfId="0" applyNumberFormat="1" applyFont="1" applyFill="1" applyBorder="1" applyAlignment="1">
      <alignment vertical="center"/>
    </xf>
    <xf numFmtId="38" fontId="6" fillId="0" borderId="67" xfId="0" applyNumberFormat="1" applyFont="1" applyBorder="1" applyAlignment="1">
      <alignment vertical="center"/>
    </xf>
    <xf numFmtId="0" fontId="6" fillId="0" borderId="76" xfId="0" applyFont="1" applyFill="1" applyBorder="1" applyAlignment="1">
      <alignment horizontal="center" vertical="center"/>
    </xf>
    <xf numFmtId="0" fontId="6" fillId="0" borderId="77" xfId="0" applyFont="1" applyBorder="1" applyAlignment="1">
      <alignment horizontal="center" vertical="center"/>
    </xf>
    <xf numFmtId="0" fontId="6" fillId="0" borderId="78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distributed" vertical="center" indent="1"/>
    </xf>
    <xf numFmtId="0" fontId="14" fillId="33" borderId="0" xfId="0" applyFont="1" applyFill="1" applyBorder="1" applyAlignment="1">
      <alignment horizontal="distributed" vertical="center" indent="1"/>
    </xf>
    <xf numFmtId="0" fontId="6" fillId="0" borderId="24" xfId="0" applyFont="1" applyFill="1" applyBorder="1" applyAlignment="1">
      <alignment horizontal="distributed" vertical="center" indent="1"/>
    </xf>
    <xf numFmtId="0" fontId="6" fillId="0" borderId="58" xfId="0" applyFont="1" applyFill="1" applyBorder="1" applyAlignment="1" applyProtection="1">
      <alignment horizontal="right" vertical="center"/>
      <protection locked="0"/>
    </xf>
    <xf numFmtId="176" fontId="6" fillId="0" borderId="74" xfId="0" applyNumberFormat="1" applyFont="1" applyBorder="1" applyAlignment="1">
      <alignment horizontal="center" vertical="center"/>
    </xf>
    <xf numFmtId="177" fontId="6" fillId="0" borderId="0" xfId="0" applyNumberFormat="1" applyFont="1" applyBorder="1" applyAlignment="1">
      <alignment horizontal="right" vertical="center" indent="1"/>
    </xf>
    <xf numFmtId="177" fontId="6" fillId="0" borderId="16" xfId="0" applyNumberFormat="1" applyFont="1" applyBorder="1" applyAlignment="1">
      <alignment horizontal="right" vertical="center" indent="1"/>
    </xf>
    <xf numFmtId="177" fontId="6" fillId="0" borderId="16" xfId="0" applyNumberFormat="1" applyFont="1" applyFill="1" applyBorder="1" applyAlignment="1">
      <alignment horizontal="right" vertical="center" indent="1"/>
    </xf>
    <xf numFmtId="177" fontId="6" fillId="0" borderId="21" xfId="0" applyNumberFormat="1" applyFont="1" applyFill="1" applyBorder="1" applyAlignment="1">
      <alignment horizontal="right" vertical="center" indent="1"/>
    </xf>
    <xf numFmtId="176" fontId="6" fillId="0" borderId="24" xfId="0" applyNumberFormat="1" applyFont="1" applyFill="1" applyBorder="1" applyAlignment="1">
      <alignment vertical="center"/>
    </xf>
    <xf numFmtId="178" fontId="6" fillId="32" borderId="68" xfId="0" applyNumberFormat="1" applyFont="1" applyFill="1" applyBorder="1" applyAlignment="1">
      <alignment horizontal="center" vertical="center"/>
    </xf>
    <xf numFmtId="178" fontId="6" fillId="32" borderId="60" xfId="0" applyNumberFormat="1" applyFont="1" applyFill="1" applyBorder="1" applyAlignment="1">
      <alignment horizontal="center" vertical="center"/>
    </xf>
    <xf numFmtId="178" fontId="6" fillId="32" borderId="16" xfId="0" applyNumberFormat="1" applyFont="1" applyFill="1" applyBorder="1" applyAlignment="1">
      <alignment horizontal="center" vertical="center"/>
    </xf>
    <xf numFmtId="178" fontId="6" fillId="32" borderId="69" xfId="0" applyNumberFormat="1" applyFont="1" applyFill="1" applyBorder="1" applyAlignment="1">
      <alignment vertical="center"/>
    </xf>
    <xf numFmtId="178" fontId="6" fillId="32" borderId="0" xfId="0" applyNumberFormat="1" applyFont="1" applyFill="1" applyBorder="1" applyAlignment="1">
      <alignment vertical="center"/>
    </xf>
    <xf numFmtId="178" fontId="6" fillId="32" borderId="21" xfId="0" applyNumberFormat="1" applyFont="1" applyFill="1" applyBorder="1" applyAlignment="1">
      <alignment horizontal="center" vertical="center"/>
    </xf>
    <xf numFmtId="178" fontId="6" fillId="0" borderId="77" xfId="0" applyNumberFormat="1" applyFont="1" applyBorder="1" applyAlignment="1">
      <alignment horizontal="center" vertical="center"/>
    </xf>
    <xf numFmtId="178" fontId="6" fillId="0" borderId="33" xfId="0" applyNumberFormat="1" applyFont="1" applyBorder="1" applyAlignment="1">
      <alignment horizontal="center" vertical="center"/>
    </xf>
    <xf numFmtId="178" fontId="6" fillId="0" borderId="72" xfId="0" applyNumberFormat="1" applyFont="1" applyBorder="1" applyAlignment="1">
      <alignment vertical="center"/>
    </xf>
    <xf numFmtId="178" fontId="6" fillId="0" borderId="36" xfId="0" applyNumberFormat="1" applyFont="1" applyBorder="1" applyAlignment="1">
      <alignment horizontal="center" vertical="center"/>
    </xf>
    <xf numFmtId="178" fontId="6" fillId="0" borderId="29" xfId="0" applyNumberFormat="1" applyFont="1" applyBorder="1" applyAlignment="1">
      <alignment horizontal="center" vertical="center" wrapText="1"/>
    </xf>
    <xf numFmtId="178" fontId="6" fillId="0" borderId="77" xfId="0" applyNumberFormat="1" applyFont="1" applyBorder="1" applyAlignment="1">
      <alignment vertical="center"/>
    </xf>
    <xf numFmtId="179" fontId="6" fillId="0" borderId="0" xfId="0" applyNumberFormat="1" applyFont="1" applyFill="1" applyBorder="1" applyAlignment="1">
      <alignment vertical="center"/>
    </xf>
    <xf numFmtId="178" fontId="6" fillId="0" borderId="77" xfId="0" applyNumberFormat="1" applyFont="1" applyFill="1" applyBorder="1" applyAlignment="1">
      <alignment vertical="center"/>
    </xf>
    <xf numFmtId="178" fontId="6" fillId="0" borderId="40" xfId="0" applyNumberFormat="1" applyFont="1" applyBorder="1" applyAlignment="1">
      <alignment horizontal="center" vertical="center"/>
    </xf>
    <xf numFmtId="189" fontId="6" fillId="0" borderId="79" xfId="0" applyNumberFormat="1" applyFont="1" applyFill="1" applyBorder="1" applyAlignment="1">
      <alignment vertical="center"/>
    </xf>
    <xf numFmtId="177" fontId="6" fillId="0" borderId="77" xfId="0" applyNumberFormat="1" applyFont="1" applyBorder="1" applyAlignment="1">
      <alignment horizontal="center" vertical="center"/>
    </xf>
    <xf numFmtId="177" fontId="6" fillId="0" borderId="0" xfId="0" applyNumberFormat="1" applyFont="1" applyFill="1" applyBorder="1" applyAlignment="1">
      <alignment horizontal="right" vertical="center" indent="1"/>
    </xf>
    <xf numFmtId="177" fontId="6" fillId="0" borderId="24" xfId="0" applyNumberFormat="1" applyFont="1" applyFill="1" applyBorder="1" applyAlignment="1">
      <alignment vertical="center"/>
    </xf>
    <xf numFmtId="38" fontId="6" fillId="0" borderId="63" xfId="0" applyNumberFormat="1" applyFont="1" applyFill="1" applyBorder="1" applyAlignment="1">
      <alignment vertical="center"/>
    </xf>
    <xf numFmtId="176" fontId="6" fillId="0" borderId="58" xfId="0" applyNumberFormat="1" applyFont="1" applyBorder="1" applyAlignment="1">
      <alignment horizontal="center" vertical="center"/>
    </xf>
    <xf numFmtId="176" fontId="6" fillId="0" borderId="74" xfId="0" applyNumberFormat="1" applyFont="1" applyBorder="1" applyAlignment="1">
      <alignment horizontal="center" vertical="center"/>
    </xf>
    <xf numFmtId="177" fontId="6" fillId="0" borderId="59" xfId="0" applyNumberFormat="1" applyFont="1" applyBorder="1" applyAlignment="1">
      <alignment horizontal="center" vertical="center"/>
    </xf>
    <xf numFmtId="177" fontId="6" fillId="0" borderId="59" xfId="0" applyNumberFormat="1" applyFont="1" applyBorder="1" applyAlignment="1">
      <alignment horizontal="center" vertical="center" wrapText="1"/>
    </xf>
    <xf numFmtId="177" fontId="6" fillId="0" borderId="80" xfId="0" applyNumberFormat="1" applyFont="1" applyBorder="1" applyAlignment="1">
      <alignment horizontal="center" vertical="center"/>
    </xf>
    <xf numFmtId="177" fontId="6" fillId="0" borderId="80" xfId="0" applyNumberFormat="1" applyFont="1" applyBorder="1" applyAlignment="1">
      <alignment horizontal="center" vertical="center" wrapText="1"/>
    </xf>
    <xf numFmtId="176" fontId="6" fillId="0" borderId="59" xfId="0" applyNumberFormat="1" applyFont="1" applyBorder="1" applyAlignment="1">
      <alignment horizontal="center" vertical="center" wrapText="1"/>
    </xf>
    <xf numFmtId="176" fontId="6" fillId="0" borderId="80" xfId="0" applyNumberFormat="1" applyFont="1" applyBorder="1" applyAlignment="1">
      <alignment horizontal="center" vertical="center" wrapText="1"/>
    </xf>
    <xf numFmtId="176" fontId="6" fillId="0" borderId="59" xfId="0" applyNumberFormat="1" applyFont="1" applyBorder="1" applyAlignment="1">
      <alignment horizontal="center" vertical="center"/>
    </xf>
    <xf numFmtId="176" fontId="6" fillId="0" borderId="61" xfId="0" applyNumberFormat="1" applyFont="1" applyBorder="1" applyAlignment="1">
      <alignment horizontal="center" vertical="center"/>
    </xf>
    <xf numFmtId="0" fontId="6" fillId="0" borderId="81" xfId="0" applyNumberFormat="1" applyFont="1" applyBorder="1" applyAlignment="1">
      <alignment horizontal="distributed" vertical="center" indent="1"/>
    </xf>
    <xf numFmtId="0" fontId="6" fillId="0" borderId="60" xfId="0" applyNumberFormat="1" applyFont="1" applyBorder="1" applyAlignment="1">
      <alignment horizontal="distributed" vertical="center" indent="1"/>
    </xf>
    <xf numFmtId="0" fontId="6" fillId="0" borderId="82" xfId="0" applyNumberFormat="1" applyFont="1" applyBorder="1" applyAlignment="1">
      <alignment horizontal="distributed" vertical="center" indent="1"/>
    </xf>
    <xf numFmtId="178" fontId="6" fillId="0" borderId="83" xfId="0" applyNumberFormat="1" applyFont="1" applyBorder="1" applyAlignment="1">
      <alignment horizontal="center" vertical="center"/>
    </xf>
    <xf numFmtId="178" fontId="6" fillId="0" borderId="84" xfId="0" applyNumberFormat="1" applyFont="1" applyBorder="1" applyAlignment="1">
      <alignment horizontal="center" vertical="center"/>
    </xf>
    <xf numFmtId="176" fontId="6" fillId="0" borderId="0" xfId="0" applyNumberFormat="1" applyFont="1" applyAlignment="1">
      <alignment horizontal="center" vertical="center"/>
    </xf>
    <xf numFmtId="177" fontId="6" fillId="0" borderId="74" xfId="0" applyNumberFormat="1" applyFont="1" applyBorder="1" applyAlignment="1">
      <alignment horizontal="center" vertical="center" shrinkToFit="1"/>
    </xf>
    <xf numFmtId="177" fontId="6" fillId="0" borderId="0" xfId="0" applyNumberFormat="1" applyFont="1" applyBorder="1" applyAlignment="1">
      <alignment horizontal="center" vertical="center"/>
    </xf>
    <xf numFmtId="177" fontId="4" fillId="0" borderId="0" xfId="0" applyNumberFormat="1" applyFont="1" applyBorder="1" applyAlignment="1">
      <alignment horizontal="center" vertical="center" shrinkToFit="1"/>
    </xf>
    <xf numFmtId="177" fontId="6" fillId="0" borderId="58" xfId="0" applyNumberFormat="1" applyFont="1" applyBorder="1" applyAlignment="1">
      <alignment horizontal="center" vertical="center"/>
    </xf>
    <xf numFmtId="177" fontId="6" fillId="0" borderId="74" xfId="0" applyNumberFormat="1" applyFont="1" applyBorder="1" applyAlignment="1">
      <alignment horizontal="center" vertical="center"/>
    </xf>
    <xf numFmtId="176" fontId="7" fillId="0" borderId="59" xfId="0" applyNumberFormat="1" applyFont="1" applyBorder="1" applyAlignment="1">
      <alignment horizontal="center" vertical="center"/>
    </xf>
    <xf numFmtId="177" fontId="6" fillId="0" borderId="61" xfId="0" applyNumberFormat="1" applyFont="1" applyBorder="1" applyAlignment="1">
      <alignment horizontal="center" vertical="center"/>
    </xf>
    <xf numFmtId="177" fontId="6" fillId="0" borderId="0" xfId="0" applyNumberFormat="1" applyFont="1" applyAlignment="1">
      <alignment vertical="center"/>
    </xf>
    <xf numFmtId="0" fontId="9" fillId="32" borderId="0" xfId="0" applyFont="1" applyFill="1" applyBorder="1" applyAlignment="1">
      <alignment wrapText="1"/>
    </xf>
    <xf numFmtId="38" fontId="6" fillId="32" borderId="85" xfId="49" applyFont="1" applyFill="1" applyBorder="1" applyAlignment="1">
      <alignment horizontal="center" vertical="center"/>
    </xf>
    <xf numFmtId="38" fontId="6" fillId="32" borderId="16" xfId="49" applyFont="1" applyFill="1" applyBorder="1" applyAlignment="1">
      <alignment horizontal="center" vertical="center"/>
    </xf>
    <xf numFmtId="38" fontId="6" fillId="32" borderId="68" xfId="49" applyFont="1" applyFill="1" applyBorder="1" applyAlignment="1">
      <alignment horizontal="center" vertical="center"/>
    </xf>
    <xf numFmtId="38" fontId="6" fillId="32" borderId="59" xfId="49" applyFont="1" applyFill="1" applyBorder="1" applyAlignment="1">
      <alignment horizontal="center" vertical="center"/>
    </xf>
    <xf numFmtId="38" fontId="6" fillId="32" borderId="86" xfId="49" applyFont="1" applyFill="1" applyBorder="1" applyAlignment="1">
      <alignment horizontal="center" vertical="center" wrapText="1"/>
    </xf>
    <xf numFmtId="38" fontId="6" fillId="32" borderId="87" xfId="49" applyFont="1" applyFill="1" applyBorder="1" applyAlignment="1">
      <alignment horizontal="center" vertical="center"/>
    </xf>
    <xf numFmtId="38" fontId="6" fillId="32" borderId="12" xfId="49" applyFont="1" applyFill="1" applyBorder="1" applyAlignment="1">
      <alignment horizontal="center" vertical="center"/>
    </xf>
    <xf numFmtId="38" fontId="6" fillId="32" borderId="88" xfId="49" applyFont="1" applyFill="1" applyBorder="1" applyAlignment="1">
      <alignment horizontal="center" vertical="center" wrapText="1"/>
    </xf>
    <xf numFmtId="38" fontId="6" fillId="32" borderId="89" xfId="49" applyFont="1" applyFill="1" applyBorder="1" applyAlignment="1">
      <alignment horizontal="center" vertical="center"/>
    </xf>
    <xf numFmtId="178" fontId="6" fillId="0" borderId="90" xfId="0" applyNumberFormat="1" applyFont="1" applyBorder="1" applyAlignment="1">
      <alignment horizontal="center" vertical="center"/>
    </xf>
    <xf numFmtId="178" fontId="6" fillId="0" borderId="59" xfId="0" applyNumberFormat="1" applyFont="1" applyBorder="1" applyAlignment="1">
      <alignment horizontal="center" vertical="center"/>
    </xf>
    <xf numFmtId="178" fontId="6" fillId="0" borderId="86" xfId="0" applyNumberFormat="1" applyFont="1" applyBorder="1" applyAlignment="1">
      <alignment horizontal="center" vertical="center"/>
    </xf>
    <xf numFmtId="178" fontId="6" fillId="0" borderId="68" xfId="0" applyNumberFormat="1" applyFont="1" applyBorder="1" applyAlignment="1">
      <alignment horizontal="center" vertical="center"/>
    </xf>
    <xf numFmtId="178" fontId="6" fillId="0" borderId="61" xfId="0" applyNumberFormat="1" applyFont="1" applyBorder="1" applyAlignment="1">
      <alignment horizontal="center" vertical="center"/>
    </xf>
    <xf numFmtId="0" fontId="6" fillId="0" borderId="61" xfId="0" applyFont="1" applyFill="1" applyBorder="1" applyAlignment="1">
      <alignment horizontal="center" vertical="center"/>
    </xf>
    <xf numFmtId="0" fontId="6" fillId="0" borderId="60" xfId="0" applyFont="1" applyFill="1" applyBorder="1" applyAlignment="1">
      <alignment horizontal="center" vertical="center"/>
    </xf>
    <xf numFmtId="0" fontId="6" fillId="0" borderId="88" xfId="0" applyFont="1" applyFill="1" applyBorder="1" applyAlignment="1">
      <alignment horizontal="distributed" vertical="center" wrapText="1" indent="1"/>
    </xf>
    <xf numFmtId="0" fontId="6" fillId="0" borderId="64" xfId="0" applyFont="1" applyFill="1" applyBorder="1" applyAlignment="1">
      <alignment horizontal="distributed" vertical="center" wrapText="1" indent="1"/>
    </xf>
    <xf numFmtId="0" fontId="6" fillId="0" borderId="89" xfId="0" applyFont="1" applyFill="1" applyBorder="1" applyAlignment="1">
      <alignment horizontal="distributed" vertical="center" wrapText="1" indent="1"/>
    </xf>
    <xf numFmtId="0" fontId="6" fillId="0" borderId="71" xfId="0" applyFont="1" applyFill="1" applyBorder="1" applyAlignment="1" applyProtection="1">
      <alignment horizontal="center" vertical="center"/>
      <protection locked="0"/>
    </xf>
    <xf numFmtId="0" fontId="6" fillId="0" borderId="77" xfId="0" applyFont="1" applyFill="1" applyBorder="1" applyAlignment="1" applyProtection="1">
      <alignment horizontal="center" vertical="center"/>
      <protection locked="0"/>
    </xf>
    <xf numFmtId="0" fontId="6" fillId="0" borderId="12" xfId="0" applyFont="1" applyFill="1" applyBorder="1" applyAlignment="1" applyProtection="1">
      <alignment horizontal="center" vertical="center"/>
      <protection locked="0"/>
    </xf>
    <xf numFmtId="0" fontId="6" fillId="0" borderId="71" xfId="0" applyFont="1" applyFill="1" applyBorder="1" applyAlignment="1">
      <alignment horizontal="center" vertical="center"/>
    </xf>
    <xf numFmtId="0" fontId="6" fillId="0" borderId="77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1</xdr:col>
      <xdr:colOff>9525</xdr:colOff>
      <xdr:row>6</xdr:row>
      <xdr:rowOff>9525</xdr:rowOff>
    </xdr:to>
    <xdr:sp>
      <xdr:nvSpPr>
        <xdr:cNvPr id="1" name="Line 2"/>
        <xdr:cNvSpPr>
          <a:spLocks/>
        </xdr:cNvSpPr>
      </xdr:nvSpPr>
      <xdr:spPr>
        <a:xfrm>
          <a:off x="9525" y="561975"/>
          <a:ext cx="1285875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&#22524;&#29577;&#30476;&#32113;&#35336;&#21332;&#20250;&#32113;&#35336;&#36039;&#26009;&#25285;&#24403;\&#12487;&#12473;&#12463;&#12488;&#12483;&#12503;\&#32113;&#35336;&#24180;&#37969;\H15&#32113;&#35336;&#24180;&#37969;\&#22793;&#26356;&#12539;&#20803;&#65288;&#21442;&#32771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-15"/>
      <sheetName val="3-17"/>
      <sheetName val="3-19 (2)"/>
      <sheetName val="3-1-1"/>
      <sheetName val="3-2(案）人口"/>
      <sheetName val="3-19"/>
      <sheetName val="3-1"/>
      <sheetName val="3-1(案1）世帯"/>
      <sheetName val="3-14（案）"/>
      <sheetName val="3-4（案）"/>
      <sheetName val="10-8-4"/>
      <sheetName val="10-7-1（案）"/>
      <sheetName val="10-7"/>
      <sheetName val="10-6（案）"/>
      <sheetName val="10-6"/>
      <sheetName val="10-4"/>
      <sheetName val="5-8"/>
      <sheetName val="3-10 (案1)"/>
      <sheetName val="3-5"/>
      <sheetName val="9-10"/>
      <sheetName val="11-5"/>
      <sheetName val="11-4（案）"/>
      <sheetName val="11-4"/>
      <sheetName val="6-6（案）"/>
      <sheetName val="2-4"/>
      <sheetName val="2-5"/>
      <sheetName val="2-6"/>
      <sheetName val="2-7"/>
      <sheetName val="8-5-1（案）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showGridLines="0" tabSelected="1" workbookViewId="0" topLeftCell="A1">
      <selection activeCell="A1" sqref="A1"/>
    </sheetView>
  </sheetViews>
  <sheetFormatPr defaultColWidth="9.00390625" defaultRowHeight="15" customHeight="1"/>
  <cols>
    <col min="1" max="1" width="10.25390625" style="5" customWidth="1"/>
    <col min="2" max="6" width="9.625" style="4" customWidth="1"/>
    <col min="7" max="7" width="9.625" style="5" customWidth="1"/>
    <col min="8" max="8" width="9.625" style="4" customWidth="1"/>
    <col min="9" max="9" width="9.625" style="5" customWidth="1"/>
    <col min="10" max="16384" width="9.00390625" style="5" customWidth="1"/>
  </cols>
  <sheetData>
    <row r="1" spans="1:7" ht="13.5" customHeight="1">
      <c r="A1" s="1" t="s">
        <v>236</v>
      </c>
      <c r="B1" s="2"/>
      <c r="C1" s="2"/>
      <c r="D1" s="2"/>
      <c r="E1" s="2"/>
      <c r="F1" s="2"/>
      <c r="G1" s="3"/>
    </row>
    <row r="2" spans="1:7" ht="17.25" customHeight="1">
      <c r="A2" s="6" t="s">
        <v>188</v>
      </c>
      <c r="B2" s="2"/>
      <c r="C2" s="2"/>
      <c r="D2" s="2"/>
      <c r="E2" s="2"/>
      <c r="F2" s="2"/>
      <c r="G2" s="3"/>
    </row>
    <row r="3" spans="1:9" s="11" customFormat="1" ht="12.75" customHeight="1" thickBot="1">
      <c r="A3" s="7"/>
      <c r="B3" s="8"/>
      <c r="C3" s="8"/>
      <c r="D3" s="8"/>
      <c r="E3" s="8"/>
      <c r="F3" s="8"/>
      <c r="G3" s="7"/>
      <c r="H3" s="9"/>
      <c r="I3" s="10" t="s">
        <v>237</v>
      </c>
    </row>
    <row r="4" spans="1:10" s="11" customFormat="1" ht="15" customHeight="1">
      <c r="A4" s="364" t="s">
        <v>59</v>
      </c>
      <c r="B4" s="366" t="s">
        <v>83</v>
      </c>
      <c r="C4" s="366"/>
      <c r="D4" s="366"/>
      <c r="E4" s="367" t="s">
        <v>263</v>
      </c>
      <c r="F4" s="367" t="s">
        <v>258</v>
      </c>
      <c r="G4" s="370" t="s">
        <v>357</v>
      </c>
      <c r="H4" s="372" t="s">
        <v>84</v>
      </c>
      <c r="I4" s="373"/>
      <c r="J4" s="7"/>
    </row>
    <row r="5" spans="1:10" s="11" customFormat="1" ht="15" customHeight="1">
      <c r="A5" s="365"/>
      <c r="B5" s="12" t="s">
        <v>63</v>
      </c>
      <c r="C5" s="13" t="s">
        <v>1</v>
      </c>
      <c r="D5" s="14" t="s">
        <v>2</v>
      </c>
      <c r="E5" s="368"/>
      <c r="F5" s="369"/>
      <c r="G5" s="371"/>
      <c r="H5" s="15" t="s">
        <v>85</v>
      </c>
      <c r="I5" s="338" t="s">
        <v>184</v>
      </c>
      <c r="J5" s="7"/>
    </row>
    <row r="6" spans="1:9" s="11" customFormat="1" ht="18.75" customHeight="1">
      <c r="A6" s="339" t="s">
        <v>230</v>
      </c>
      <c r="B6" s="16">
        <v>81541</v>
      </c>
      <c r="C6" s="17">
        <v>41043</v>
      </c>
      <c r="D6" s="18">
        <v>40498</v>
      </c>
      <c r="E6" s="19">
        <v>24592</v>
      </c>
      <c r="F6" s="19">
        <v>4177</v>
      </c>
      <c r="G6" s="20">
        <v>3.3157530904359143</v>
      </c>
      <c r="H6" s="21">
        <v>1015</v>
      </c>
      <c r="I6" s="7">
        <v>1.2604624593299059</v>
      </c>
    </row>
    <row r="7" spans="1:9" s="11" customFormat="1" ht="18.75" customHeight="1">
      <c r="A7" s="339">
        <v>58</v>
      </c>
      <c r="B7" s="16">
        <v>82681</v>
      </c>
      <c r="C7" s="17">
        <v>41713</v>
      </c>
      <c r="D7" s="18">
        <v>40968</v>
      </c>
      <c r="E7" s="19">
        <v>25167</v>
      </c>
      <c r="F7" s="19">
        <v>4236</v>
      </c>
      <c r="G7" s="20">
        <v>3.2852942345134504</v>
      </c>
      <c r="H7" s="21">
        <v>1140</v>
      </c>
      <c r="I7" s="7">
        <v>1.3980696827362922</v>
      </c>
    </row>
    <row r="8" spans="1:9" s="11" customFormat="1" ht="18.75" customHeight="1">
      <c r="A8" s="339">
        <v>59</v>
      </c>
      <c r="B8" s="16">
        <v>84518</v>
      </c>
      <c r="C8" s="17">
        <v>42588</v>
      </c>
      <c r="D8" s="18">
        <v>41930</v>
      </c>
      <c r="E8" s="19">
        <v>25991</v>
      </c>
      <c r="F8" s="19">
        <v>4330</v>
      </c>
      <c r="G8" s="20">
        <v>3.2518179369781848</v>
      </c>
      <c r="H8" s="21">
        <v>1837</v>
      </c>
      <c r="I8" s="7">
        <v>2.2217921892575077</v>
      </c>
    </row>
    <row r="9" spans="1:9" s="11" customFormat="1" ht="18.75" customHeight="1">
      <c r="A9" s="339">
        <v>60</v>
      </c>
      <c r="B9" s="16">
        <v>85636</v>
      </c>
      <c r="C9" s="17">
        <v>43198</v>
      </c>
      <c r="D9" s="18">
        <v>42438</v>
      </c>
      <c r="E9" s="19">
        <v>26575</v>
      </c>
      <c r="F9" s="19">
        <v>4387</v>
      </c>
      <c r="G9" s="20">
        <v>3.2224270931326435</v>
      </c>
      <c r="H9" s="21">
        <v>1118</v>
      </c>
      <c r="I9" s="7">
        <v>1.3227951442296315</v>
      </c>
    </row>
    <row r="10" spans="1:9" s="11" customFormat="1" ht="18.75" customHeight="1">
      <c r="A10" s="339">
        <v>61</v>
      </c>
      <c r="B10" s="16">
        <v>87525</v>
      </c>
      <c r="C10" s="17">
        <v>44121</v>
      </c>
      <c r="D10" s="18">
        <v>43404</v>
      </c>
      <c r="E10" s="19">
        <v>27412</v>
      </c>
      <c r="F10" s="19">
        <v>4484</v>
      </c>
      <c r="G10" s="20">
        <v>3.1929446957536847</v>
      </c>
      <c r="H10" s="21">
        <v>1889</v>
      </c>
      <c r="I10" s="7">
        <v>2.2058480078471674</v>
      </c>
    </row>
    <row r="11" spans="1:9" s="11" customFormat="1" ht="18.75" customHeight="1">
      <c r="A11" s="339">
        <v>62</v>
      </c>
      <c r="B11" s="16">
        <v>90215</v>
      </c>
      <c r="C11" s="17">
        <v>45583</v>
      </c>
      <c r="D11" s="18">
        <v>44632</v>
      </c>
      <c r="E11" s="19">
        <v>28895</v>
      </c>
      <c r="F11" s="19">
        <v>4622</v>
      </c>
      <c r="G11" s="20">
        <v>3.1221664647862952</v>
      </c>
      <c r="H11" s="21">
        <v>2690</v>
      </c>
      <c r="I11" s="7">
        <v>3.0734075978291915</v>
      </c>
    </row>
    <row r="12" spans="1:9" s="11" customFormat="1" ht="18.75" customHeight="1">
      <c r="A12" s="339">
        <v>63</v>
      </c>
      <c r="B12" s="16">
        <v>92497</v>
      </c>
      <c r="C12" s="17">
        <v>46819</v>
      </c>
      <c r="D12" s="18">
        <v>45678</v>
      </c>
      <c r="E12" s="19">
        <v>30199</v>
      </c>
      <c r="F12" s="19">
        <v>4739</v>
      </c>
      <c r="G12" s="20">
        <v>3.062915990595715</v>
      </c>
      <c r="H12" s="21">
        <v>2282</v>
      </c>
      <c r="I12" s="7">
        <v>2.5295128304605665</v>
      </c>
    </row>
    <row r="13" spans="1:9" s="11" customFormat="1" ht="18.75" customHeight="1">
      <c r="A13" s="339" t="s">
        <v>266</v>
      </c>
      <c r="B13" s="16">
        <v>93632</v>
      </c>
      <c r="C13" s="17">
        <v>47534</v>
      </c>
      <c r="D13" s="18">
        <v>46098</v>
      </c>
      <c r="E13" s="19">
        <v>31068</v>
      </c>
      <c r="F13" s="19">
        <v>4797</v>
      </c>
      <c r="G13" s="20">
        <v>3.013776232779709</v>
      </c>
      <c r="H13" s="21">
        <v>1135</v>
      </c>
      <c r="I13" s="7">
        <v>1.2270668237888795</v>
      </c>
    </row>
    <row r="14" spans="1:9" s="11" customFormat="1" ht="18.75" customHeight="1">
      <c r="A14" s="339">
        <v>2</v>
      </c>
      <c r="B14" s="16">
        <v>94346</v>
      </c>
      <c r="C14" s="17">
        <v>47843</v>
      </c>
      <c r="D14" s="18">
        <v>46503</v>
      </c>
      <c r="E14" s="19">
        <v>31756</v>
      </c>
      <c r="F14" s="19">
        <v>4789</v>
      </c>
      <c r="G14" s="20">
        <v>2.9709661166393753</v>
      </c>
      <c r="H14" s="21">
        <v>714</v>
      </c>
      <c r="I14" s="7">
        <v>0.7625598086124402</v>
      </c>
    </row>
    <row r="15" spans="1:9" s="11" customFormat="1" ht="18.75" customHeight="1">
      <c r="A15" s="339">
        <v>3</v>
      </c>
      <c r="B15" s="16">
        <v>94878</v>
      </c>
      <c r="C15" s="17">
        <v>48239</v>
      </c>
      <c r="D15" s="18">
        <v>46639</v>
      </c>
      <c r="E15" s="19">
        <v>32561</v>
      </c>
      <c r="F15" s="19">
        <v>4816</v>
      </c>
      <c r="G15" s="20">
        <v>2.9138539971131108</v>
      </c>
      <c r="H15" s="21">
        <v>532</v>
      </c>
      <c r="I15" s="7">
        <v>0.5638818815848048</v>
      </c>
    </row>
    <row r="16" spans="1:9" s="11" customFormat="1" ht="18.75" customHeight="1">
      <c r="A16" s="339">
        <v>4</v>
      </c>
      <c r="B16" s="16">
        <v>95427</v>
      </c>
      <c r="C16" s="17">
        <v>48539</v>
      </c>
      <c r="D16" s="18">
        <v>46888</v>
      </c>
      <c r="E16" s="19">
        <v>33302</v>
      </c>
      <c r="F16" s="19">
        <v>4844</v>
      </c>
      <c r="G16" s="20">
        <v>2.8655035733589576</v>
      </c>
      <c r="H16" s="21">
        <v>549</v>
      </c>
      <c r="I16" s="7">
        <v>0.5786378296338456</v>
      </c>
    </row>
    <row r="17" spans="1:9" s="11" customFormat="1" ht="18.75" customHeight="1">
      <c r="A17" s="339">
        <v>5</v>
      </c>
      <c r="B17" s="16">
        <v>94939</v>
      </c>
      <c r="C17" s="17">
        <v>48262</v>
      </c>
      <c r="D17" s="18">
        <v>46677</v>
      </c>
      <c r="E17" s="19">
        <v>33498</v>
      </c>
      <c r="F17" s="19">
        <v>4819</v>
      </c>
      <c r="G17" s="20">
        <v>2.83416920413159</v>
      </c>
      <c r="H17" s="21">
        <v>-488</v>
      </c>
      <c r="I17" s="7">
        <v>-0.5113856665304369</v>
      </c>
    </row>
    <row r="18" spans="1:9" s="11" customFormat="1" ht="18.75" customHeight="1">
      <c r="A18" s="339">
        <v>6</v>
      </c>
      <c r="B18" s="16">
        <v>95845</v>
      </c>
      <c r="C18" s="22">
        <v>48771</v>
      </c>
      <c r="D18" s="23">
        <v>47074</v>
      </c>
      <c r="E18" s="24">
        <v>34286</v>
      </c>
      <c r="F18" s="19">
        <v>4865.228426395939</v>
      </c>
      <c r="G18" s="20">
        <v>2.7954558712010735</v>
      </c>
      <c r="H18" s="21">
        <v>906</v>
      </c>
      <c r="I18" s="7">
        <v>0.9542969696331328</v>
      </c>
    </row>
    <row r="19" spans="1:9" s="11" customFormat="1" ht="18.75" customHeight="1">
      <c r="A19" s="339">
        <v>7</v>
      </c>
      <c r="B19" s="16">
        <v>96121</v>
      </c>
      <c r="C19" s="22">
        <v>48804</v>
      </c>
      <c r="D19" s="23">
        <v>47317</v>
      </c>
      <c r="E19" s="24">
        <v>34657</v>
      </c>
      <c r="F19" s="19">
        <v>4879.238578680203</v>
      </c>
      <c r="G19" s="20">
        <v>2.7734945321291513</v>
      </c>
      <c r="H19" s="21">
        <v>276</v>
      </c>
      <c r="I19" s="7">
        <v>0.287964943398195</v>
      </c>
    </row>
    <row r="20" spans="1:9" s="11" customFormat="1" ht="18.75" customHeight="1">
      <c r="A20" s="339">
        <v>8</v>
      </c>
      <c r="B20" s="16">
        <v>96467</v>
      </c>
      <c r="C20" s="22">
        <v>48963</v>
      </c>
      <c r="D20" s="23">
        <v>47504</v>
      </c>
      <c r="E20" s="24">
        <v>35258</v>
      </c>
      <c r="F20" s="19">
        <v>4896.802030456853</v>
      </c>
      <c r="G20" s="20">
        <v>2.736031538941517</v>
      </c>
      <c r="H20" s="21">
        <v>346</v>
      </c>
      <c r="I20" s="7">
        <v>0.3599629633482798</v>
      </c>
    </row>
    <row r="21" spans="1:9" s="11" customFormat="1" ht="18.75" customHeight="1">
      <c r="A21" s="339">
        <v>9</v>
      </c>
      <c r="B21" s="16">
        <v>97511</v>
      </c>
      <c r="C21" s="22">
        <v>49498</v>
      </c>
      <c r="D21" s="23">
        <v>48013</v>
      </c>
      <c r="E21" s="24">
        <v>36168</v>
      </c>
      <c r="F21" s="19">
        <v>4949.796954314721</v>
      </c>
      <c r="G21" s="20">
        <v>2.696057288210573</v>
      </c>
      <c r="H21" s="21">
        <v>1044</v>
      </c>
      <c r="I21" s="7">
        <v>1.0822353758280034</v>
      </c>
    </row>
    <row r="22" spans="1:9" s="11" customFormat="1" ht="18.75" customHeight="1">
      <c r="A22" s="339">
        <v>10</v>
      </c>
      <c r="B22" s="16">
        <v>98762</v>
      </c>
      <c r="C22" s="22">
        <v>50021</v>
      </c>
      <c r="D22" s="23">
        <v>48741</v>
      </c>
      <c r="E22" s="24">
        <v>37113</v>
      </c>
      <c r="F22" s="19">
        <v>5013.299492385787</v>
      </c>
      <c r="G22" s="20">
        <v>2.6611160509794414</v>
      </c>
      <c r="H22" s="21">
        <v>1251</v>
      </c>
      <c r="I22" s="7">
        <v>1.2829321820102346</v>
      </c>
    </row>
    <row r="23" spans="1:9" s="11" customFormat="1" ht="18.75" customHeight="1">
      <c r="A23" s="339">
        <v>11</v>
      </c>
      <c r="B23" s="16">
        <v>100762</v>
      </c>
      <c r="C23" s="22">
        <v>51025</v>
      </c>
      <c r="D23" s="23">
        <v>49737</v>
      </c>
      <c r="E23" s="24">
        <v>38360</v>
      </c>
      <c r="F23" s="19">
        <v>5114.822335025381</v>
      </c>
      <c r="G23" s="20">
        <v>2.6267466110531803</v>
      </c>
      <c r="H23" s="21">
        <v>2000</v>
      </c>
      <c r="I23" s="7">
        <v>2.0250703711953992</v>
      </c>
    </row>
    <row r="24" spans="1:9" s="11" customFormat="1" ht="18.75" customHeight="1">
      <c r="A24" s="339">
        <v>12</v>
      </c>
      <c r="B24" s="16">
        <v>102277</v>
      </c>
      <c r="C24" s="22">
        <v>51730</v>
      </c>
      <c r="D24" s="23">
        <v>50547</v>
      </c>
      <c r="E24" s="24">
        <v>39356</v>
      </c>
      <c r="F24" s="19">
        <v>5191.725888324873</v>
      </c>
      <c r="G24" s="20">
        <v>2.5987651184063423</v>
      </c>
      <c r="H24" s="21">
        <v>1515</v>
      </c>
      <c r="I24" s="7">
        <v>1.503543002322304</v>
      </c>
    </row>
    <row r="25" spans="1:9" s="11" customFormat="1" ht="18.75" customHeight="1">
      <c r="A25" s="340">
        <v>13</v>
      </c>
      <c r="B25" s="16">
        <v>102436</v>
      </c>
      <c r="C25" s="22">
        <v>51823</v>
      </c>
      <c r="D25" s="23">
        <v>50613</v>
      </c>
      <c r="E25" s="24">
        <v>39915</v>
      </c>
      <c r="F25" s="19">
        <v>5199.796954314721</v>
      </c>
      <c r="G25" s="20">
        <v>2.566353501190029</v>
      </c>
      <c r="H25" s="21">
        <v>159</v>
      </c>
      <c r="I25" s="7">
        <v>0.1554601718861523</v>
      </c>
    </row>
    <row r="26" spans="1:9" s="11" customFormat="1" ht="18.75" customHeight="1">
      <c r="A26" s="339">
        <v>14</v>
      </c>
      <c r="B26" s="16">
        <v>102881</v>
      </c>
      <c r="C26" s="22">
        <v>52049</v>
      </c>
      <c r="D26" s="23">
        <v>50832</v>
      </c>
      <c r="E26" s="24">
        <v>40523</v>
      </c>
      <c r="F26" s="19">
        <v>5222.38578680203</v>
      </c>
      <c r="G26" s="20">
        <v>2.5388298003602894</v>
      </c>
      <c r="H26" s="21">
        <v>445</v>
      </c>
      <c r="I26" s="7">
        <v>0.434417587566871</v>
      </c>
    </row>
    <row r="27" spans="1:9" s="11" customFormat="1" ht="18.75" customHeight="1">
      <c r="A27" s="340">
        <v>15</v>
      </c>
      <c r="B27" s="16">
        <v>103954</v>
      </c>
      <c r="C27" s="22">
        <v>52532</v>
      </c>
      <c r="D27" s="23">
        <v>51422</v>
      </c>
      <c r="E27" s="24">
        <v>41428</v>
      </c>
      <c r="F27" s="19">
        <v>5276.852791878173</v>
      </c>
      <c r="G27" s="20">
        <v>2.509269093366805</v>
      </c>
      <c r="H27" s="21">
        <v>1073</v>
      </c>
      <c r="I27" s="7">
        <v>1.0429525373975759</v>
      </c>
    </row>
    <row r="28" spans="1:9" s="7" customFormat="1" ht="18.75" customHeight="1">
      <c r="A28" s="340">
        <v>16</v>
      </c>
      <c r="B28" s="16">
        <v>103628</v>
      </c>
      <c r="C28" s="22">
        <v>52290</v>
      </c>
      <c r="D28" s="23">
        <v>51338</v>
      </c>
      <c r="E28" s="24">
        <v>41760</v>
      </c>
      <c r="F28" s="19">
        <v>5260.304568527919</v>
      </c>
      <c r="G28" s="20">
        <v>2.481513409961686</v>
      </c>
      <c r="H28" s="21">
        <v>-326</v>
      </c>
      <c r="I28" s="7">
        <v>-0.31360024626277005</v>
      </c>
    </row>
    <row r="29" spans="1:9" s="7" customFormat="1" ht="18.75" customHeight="1">
      <c r="A29" s="340">
        <v>17</v>
      </c>
      <c r="B29" s="16">
        <v>103464</v>
      </c>
      <c r="C29" s="22">
        <v>52191</v>
      </c>
      <c r="D29" s="23">
        <v>51273</v>
      </c>
      <c r="E29" s="24">
        <v>42109</v>
      </c>
      <c r="F29" s="19">
        <v>5252</v>
      </c>
      <c r="G29" s="20">
        <v>2.5</v>
      </c>
      <c r="H29" s="21">
        <v>-164</v>
      </c>
      <c r="I29" s="32">
        <v>-0.2</v>
      </c>
    </row>
    <row r="30" spans="1:9" s="32" customFormat="1" ht="18.75" customHeight="1">
      <c r="A30" s="341">
        <v>18</v>
      </c>
      <c r="B30" s="25">
        <v>103485</v>
      </c>
      <c r="C30" s="26">
        <v>52191</v>
      </c>
      <c r="D30" s="27">
        <v>51294</v>
      </c>
      <c r="E30" s="28">
        <v>42679</v>
      </c>
      <c r="F30" s="29">
        <v>5253.045685279188</v>
      </c>
      <c r="G30" s="30">
        <v>2.424728789334333</v>
      </c>
      <c r="H30" s="31">
        <v>21</v>
      </c>
      <c r="I30" s="32">
        <v>0.02</v>
      </c>
    </row>
    <row r="31" spans="1:9" s="32" customFormat="1" ht="18.75" customHeight="1">
      <c r="A31" s="341">
        <v>19</v>
      </c>
      <c r="B31" s="25">
        <v>103952</v>
      </c>
      <c r="C31" s="26">
        <v>52412</v>
      </c>
      <c r="D31" s="27">
        <v>51540</v>
      </c>
      <c r="E31" s="28">
        <v>43365</v>
      </c>
      <c r="F31" s="29">
        <v>5276.751269035533</v>
      </c>
      <c r="G31" s="30">
        <v>2.3971405511357085</v>
      </c>
      <c r="H31" s="31">
        <v>467</v>
      </c>
      <c r="I31" s="32">
        <v>0.45</v>
      </c>
    </row>
    <row r="32" spans="1:9" s="32" customFormat="1" ht="18.75" customHeight="1">
      <c r="A32" s="341">
        <v>20</v>
      </c>
      <c r="B32" s="25">
        <v>104139</v>
      </c>
      <c r="C32" s="26">
        <v>52457</v>
      </c>
      <c r="D32" s="27">
        <v>51682</v>
      </c>
      <c r="E32" s="28">
        <v>43867</v>
      </c>
      <c r="F32" s="29">
        <v>5286</v>
      </c>
      <c r="G32" s="30">
        <v>2.4</v>
      </c>
      <c r="H32" s="31">
        <v>187</v>
      </c>
      <c r="I32" s="32">
        <v>0.2</v>
      </c>
    </row>
    <row r="33" spans="1:9" s="11" customFormat="1" ht="18.75" customHeight="1">
      <c r="A33" s="341">
        <v>21</v>
      </c>
      <c r="B33" s="25">
        <v>104932</v>
      </c>
      <c r="C33" s="26">
        <v>52783</v>
      </c>
      <c r="D33" s="27">
        <v>52149</v>
      </c>
      <c r="E33" s="28">
        <v>44765</v>
      </c>
      <c r="F33" s="29">
        <v>5327</v>
      </c>
      <c r="G33" s="30">
        <v>2.3</v>
      </c>
      <c r="H33" s="31">
        <v>793</v>
      </c>
      <c r="I33" s="32">
        <v>0.8</v>
      </c>
    </row>
    <row r="34" spans="1:9" s="11" customFormat="1" ht="18.75" customHeight="1">
      <c r="A34" s="341">
        <v>22</v>
      </c>
      <c r="B34" s="25">
        <v>105596</v>
      </c>
      <c r="C34" s="26">
        <v>53094</v>
      </c>
      <c r="D34" s="27">
        <v>52502</v>
      </c>
      <c r="E34" s="28">
        <v>45293</v>
      </c>
      <c r="F34" s="29">
        <v>5360.203045685279</v>
      </c>
      <c r="G34" s="30">
        <v>2.3313977877376195</v>
      </c>
      <c r="H34" s="31">
        <v>664</v>
      </c>
      <c r="I34" s="32">
        <v>0.63</v>
      </c>
    </row>
    <row r="35" spans="1:9" s="11" customFormat="1" ht="18.75" customHeight="1">
      <c r="A35" s="341">
        <v>23</v>
      </c>
      <c r="B35" s="25">
        <v>105945</v>
      </c>
      <c r="C35" s="26">
        <v>53222</v>
      </c>
      <c r="D35" s="27">
        <v>52723</v>
      </c>
      <c r="E35" s="28">
        <v>45816</v>
      </c>
      <c r="F35" s="29">
        <v>5377</v>
      </c>
      <c r="G35" s="30">
        <v>2.312401781037192</v>
      </c>
      <c r="H35" s="31">
        <v>349</v>
      </c>
      <c r="I35" s="32">
        <v>0.33</v>
      </c>
    </row>
    <row r="36" spans="1:9" s="11" customFormat="1" ht="18.75" customHeight="1">
      <c r="A36" s="341">
        <v>24</v>
      </c>
      <c r="B36" s="25">
        <v>107805</v>
      </c>
      <c r="C36" s="26">
        <v>53912</v>
      </c>
      <c r="D36" s="27">
        <v>53893</v>
      </c>
      <c r="E36" s="28">
        <v>47001</v>
      </c>
      <c r="F36" s="29">
        <v>5472</v>
      </c>
      <c r="G36" s="30">
        <v>2.293674602668028</v>
      </c>
      <c r="H36" s="31">
        <v>1860</v>
      </c>
      <c r="I36" s="32">
        <v>1.76</v>
      </c>
    </row>
    <row r="37" spans="1:9" s="11" customFormat="1" ht="18.75" customHeight="1">
      <c r="A37" s="341">
        <v>25</v>
      </c>
      <c r="B37" s="25">
        <v>108306</v>
      </c>
      <c r="C37" s="26">
        <v>54184</v>
      </c>
      <c r="D37" s="27">
        <v>54122</v>
      </c>
      <c r="E37" s="28">
        <v>47448</v>
      </c>
      <c r="F37" s="29">
        <v>5498</v>
      </c>
      <c r="G37" s="30">
        <v>2.2826251896813354</v>
      </c>
      <c r="H37" s="31">
        <v>501</v>
      </c>
      <c r="I37" s="32">
        <v>0.47</v>
      </c>
    </row>
    <row r="38" spans="1:9" s="11" customFormat="1" ht="18.75" customHeight="1">
      <c r="A38" s="341">
        <v>26</v>
      </c>
      <c r="B38" s="25">
        <v>109070</v>
      </c>
      <c r="C38" s="26">
        <v>54427</v>
      </c>
      <c r="D38" s="27">
        <v>54643</v>
      </c>
      <c r="E38" s="28">
        <v>48242</v>
      </c>
      <c r="F38" s="29">
        <v>5537</v>
      </c>
      <c r="G38" s="30">
        <v>2.2608929978027446</v>
      </c>
      <c r="H38" s="31">
        <v>764</v>
      </c>
      <c r="I38" s="32">
        <v>0.72</v>
      </c>
    </row>
    <row r="39" spans="1:9" s="11" customFormat="1" ht="18.75" customHeight="1">
      <c r="A39" s="341">
        <v>27</v>
      </c>
      <c r="B39" s="25">
        <v>109856</v>
      </c>
      <c r="C39" s="26">
        <v>54695</v>
      </c>
      <c r="D39" s="27">
        <v>55161</v>
      </c>
      <c r="E39" s="28">
        <v>49058</v>
      </c>
      <c r="F39" s="29">
        <v>5576</v>
      </c>
      <c r="G39" s="30">
        <v>2.239308573525215</v>
      </c>
      <c r="H39" s="31">
        <v>786</v>
      </c>
      <c r="I39" s="32">
        <v>0.74</v>
      </c>
    </row>
    <row r="40" spans="1:9" s="11" customFormat="1" ht="18.75" customHeight="1">
      <c r="A40" s="341">
        <v>28</v>
      </c>
      <c r="B40" s="25">
        <v>110383</v>
      </c>
      <c r="C40" s="26">
        <v>54849</v>
      </c>
      <c r="D40" s="27">
        <v>55534</v>
      </c>
      <c r="E40" s="28">
        <v>49823</v>
      </c>
      <c r="F40" s="29">
        <v>5583.358624178048</v>
      </c>
      <c r="G40" s="30">
        <v>2.2155028801958934</v>
      </c>
      <c r="H40" s="31">
        <v>527</v>
      </c>
      <c r="I40" s="32">
        <v>0.49</v>
      </c>
    </row>
    <row r="41" spans="1:9" s="11" customFormat="1" ht="18.75" customHeight="1" thickBot="1">
      <c r="A41" s="342">
        <v>29</v>
      </c>
      <c r="B41" s="33">
        <v>110772</v>
      </c>
      <c r="C41" s="34">
        <v>54978</v>
      </c>
      <c r="D41" s="35">
        <v>55794</v>
      </c>
      <c r="E41" s="36">
        <v>50464</v>
      </c>
      <c r="F41" s="37">
        <v>5603</v>
      </c>
      <c r="G41" s="38">
        <v>2.2</v>
      </c>
      <c r="H41" s="39">
        <v>389</v>
      </c>
      <c r="I41" s="343">
        <v>0.4</v>
      </c>
    </row>
    <row r="42" spans="1:9" s="11" customFormat="1" ht="15.75" customHeight="1">
      <c r="A42" s="11" t="s">
        <v>86</v>
      </c>
      <c r="B42" s="9"/>
      <c r="C42" s="9"/>
      <c r="D42" s="9"/>
      <c r="E42" s="9"/>
      <c r="F42" s="9"/>
      <c r="H42" s="9"/>
      <c r="I42" s="40"/>
    </row>
    <row r="43" spans="1:8" s="11" customFormat="1" ht="15.75" customHeight="1">
      <c r="A43" s="11" t="s">
        <v>259</v>
      </c>
      <c r="B43" s="9"/>
      <c r="C43" s="9"/>
      <c r="D43" s="9"/>
      <c r="E43" s="9"/>
      <c r="F43" s="9"/>
      <c r="H43" s="9"/>
    </row>
    <row r="44" ht="15.75" customHeight="1"/>
    <row r="45" ht="15.75" customHeight="1"/>
    <row r="46" ht="15.75" customHeight="1"/>
    <row r="47" ht="15.75" customHeight="1"/>
    <row r="48" ht="15.75" customHeight="1"/>
  </sheetData>
  <sheetProtection/>
  <mergeCells count="6">
    <mergeCell ref="A4:A5"/>
    <mergeCell ref="B4:D4"/>
    <mergeCell ref="E4:E5"/>
    <mergeCell ref="F4:F5"/>
    <mergeCell ref="G4:G5"/>
    <mergeCell ref="H4:I4"/>
  </mergeCells>
  <printOptions/>
  <pageMargins left="0.7480314960629921" right="0.7480314960629921" top="0.984251968503937" bottom="0.6299212598425197" header="0.5905511811023623" footer="0.5118110236220472"/>
  <pageSetup fitToWidth="0" horizontalDpi="600" verticalDpi="600" orientation="portrait" paperSize="9" r:id="rId1"/>
  <headerFooter scaleWithDoc="0">
    <oddHeader>&amp;L&amp;"HGPｺﾞｼｯｸM,ﾒﾃﾞｨｳﾑ"2人口－1住民基本台帳
&amp;14　1　人口の推移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49"/>
  <sheetViews>
    <sheetView showGridLines="0" zoomScaleSheetLayoutView="100" zoomScalePageLayoutView="20" workbookViewId="0" topLeftCell="A1">
      <selection activeCell="A1" sqref="A1"/>
    </sheetView>
  </sheetViews>
  <sheetFormatPr defaultColWidth="9.00390625" defaultRowHeight="13.5"/>
  <cols>
    <col min="1" max="1" width="16.875" style="298" customWidth="1"/>
    <col min="2" max="11" width="10.25390625" style="298" customWidth="1"/>
    <col min="12" max="12" width="6.50390625" style="298" customWidth="1"/>
    <col min="13" max="14" width="10.50390625" style="298" customWidth="1"/>
    <col min="15" max="16384" width="9.00390625" style="298" customWidth="1"/>
  </cols>
  <sheetData>
    <row r="1" spans="1:11" ht="13.5">
      <c r="A1" s="1" t="s">
        <v>236</v>
      </c>
      <c r="B1" s="2"/>
      <c r="C1" s="2"/>
      <c r="D1" s="2"/>
      <c r="E1" s="2"/>
      <c r="F1" s="2"/>
      <c r="G1" s="5"/>
      <c r="H1" s="5"/>
      <c r="I1" s="5"/>
      <c r="J1" s="5"/>
      <c r="K1" s="5"/>
    </row>
    <row r="2" spans="1:11" ht="17.25">
      <c r="A2" s="299" t="s">
        <v>356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</row>
    <row r="3" s="301" customFormat="1" ht="12.75" customHeight="1" thickBot="1">
      <c r="K3" s="302" t="s">
        <v>354</v>
      </c>
    </row>
    <row r="4" spans="1:14" s="306" customFormat="1" ht="18.75" customHeight="1">
      <c r="A4" s="337" t="s">
        <v>270</v>
      </c>
      <c r="B4" s="403" t="s">
        <v>271</v>
      </c>
      <c r="C4" s="404"/>
      <c r="D4" s="404"/>
      <c r="E4" s="404"/>
      <c r="F4" s="404"/>
      <c r="G4" s="404"/>
      <c r="H4" s="404"/>
      <c r="I4" s="404"/>
      <c r="J4" s="404"/>
      <c r="K4" s="405" t="s">
        <v>355</v>
      </c>
      <c r="L4" s="305"/>
      <c r="M4" s="305"/>
      <c r="N4" s="305"/>
    </row>
    <row r="5" spans="1:14" s="306" customFormat="1" ht="18.75" customHeight="1">
      <c r="A5" s="305"/>
      <c r="B5" s="408" t="s">
        <v>272</v>
      </c>
      <c r="C5" s="409"/>
      <c r="D5" s="410"/>
      <c r="E5" s="409" t="s">
        <v>273</v>
      </c>
      <c r="F5" s="409"/>
      <c r="G5" s="409"/>
      <c r="H5" s="411" t="s">
        <v>274</v>
      </c>
      <c r="I5" s="412"/>
      <c r="J5" s="413"/>
      <c r="K5" s="406"/>
      <c r="L5" s="159"/>
      <c r="M5" s="159"/>
      <c r="N5" s="159"/>
    </row>
    <row r="6" spans="1:14" s="306" customFormat="1" ht="18.75" customHeight="1">
      <c r="A6" s="307" t="s">
        <v>275</v>
      </c>
      <c r="B6" s="332" t="s">
        <v>276</v>
      </c>
      <c r="C6" s="308" t="s">
        <v>277</v>
      </c>
      <c r="D6" s="333" t="s">
        <v>278</v>
      </c>
      <c r="E6" s="308" t="s">
        <v>276</v>
      </c>
      <c r="F6" s="308" t="s">
        <v>277</v>
      </c>
      <c r="G6" s="331" t="s">
        <v>278</v>
      </c>
      <c r="H6" s="332" t="s">
        <v>276</v>
      </c>
      <c r="I6" s="308" t="s">
        <v>277</v>
      </c>
      <c r="J6" s="330" t="s">
        <v>279</v>
      </c>
      <c r="K6" s="407"/>
      <c r="L6" s="159"/>
      <c r="M6" s="159"/>
      <c r="N6" s="159"/>
    </row>
    <row r="7" spans="1:11" s="306" customFormat="1" ht="24" customHeight="1">
      <c r="A7" s="334" t="s">
        <v>280</v>
      </c>
      <c r="B7" s="319">
        <v>3607908</v>
      </c>
      <c r="C7" s="320">
        <v>3586674</v>
      </c>
      <c r="D7" s="321">
        <v>7194582</v>
      </c>
      <c r="E7" s="363">
        <v>71315</v>
      </c>
      <c r="F7" s="320">
        <v>77910</v>
      </c>
      <c r="G7" s="321">
        <v>149225</v>
      </c>
      <c r="H7" s="319">
        <v>3679223</v>
      </c>
      <c r="I7" s="327">
        <v>3664584</v>
      </c>
      <c r="J7" s="321">
        <v>7343807</v>
      </c>
      <c r="K7" s="60">
        <v>3212080</v>
      </c>
    </row>
    <row r="8" spans="1:11" s="306" customFormat="1" ht="24" customHeight="1">
      <c r="A8" s="334" t="s">
        <v>281</v>
      </c>
      <c r="B8" s="313">
        <v>629269</v>
      </c>
      <c r="C8" s="314">
        <v>630998</v>
      </c>
      <c r="D8" s="315">
        <v>1260267</v>
      </c>
      <c r="E8" s="313">
        <v>9674</v>
      </c>
      <c r="F8" s="314">
        <v>11473</v>
      </c>
      <c r="G8" s="315">
        <v>21147</v>
      </c>
      <c r="H8" s="313">
        <v>638943</v>
      </c>
      <c r="I8" s="160">
        <v>642471</v>
      </c>
      <c r="J8" s="315">
        <v>1281414</v>
      </c>
      <c r="K8" s="113">
        <v>570042</v>
      </c>
    </row>
    <row r="9" spans="1:11" s="306" customFormat="1" ht="24" customHeight="1">
      <c r="A9" s="171" t="s">
        <v>344</v>
      </c>
      <c r="B9" s="322">
        <v>43273</v>
      </c>
      <c r="C9" s="165">
        <v>43871</v>
      </c>
      <c r="D9" s="315">
        <v>87144</v>
      </c>
      <c r="E9" s="322">
        <v>341</v>
      </c>
      <c r="F9" s="165">
        <v>433</v>
      </c>
      <c r="G9" s="315">
        <v>774</v>
      </c>
      <c r="H9" s="313">
        <v>43614</v>
      </c>
      <c r="I9" s="160">
        <v>44304</v>
      </c>
      <c r="J9" s="315">
        <v>87918</v>
      </c>
      <c r="K9" s="113">
        <v>37568</v>
      </c>
    </row>
    <row r="10" spans="1:11" s="306" customFormat="1" ht="24" customHeight="1">
      <c r="A10" s="171" t="s">
        <v>345</v>
      </c>
      <c r="B10" s="322">
        <v>72241</v>
      </c>
      <c r="C10" s="165">
        <v>71938</v>
      </c>
      <c r="D10" s="315">
        <v>144179</v>
      </c>
      <c r="E10" s="322">
        <v>858</v>
      </c>
      <c r="F10" s="165">
        <v>1187</v>
      </c>
      <c r="G10" s="315">
        <v>2045</v>
      </c>
      <c r="H10" s="313">
        <v>73099</v>
      </c>
      <c r="I10" s="160">
        <v>73125</v>
      </c>
      <c r="J10" s="315">
        <v>146224</v>
      </c>
      <c r="K10" s="113">
        <v>65293</v>
      </c>
    </row>
    <row r="11" spans="1:11" s="306" customFormat="1" ht="24" customHeight="1">
      <c r="A11" s="171" t="s">
        <v>346</v>
      </c>
      <c r="B11" s="322">
        <v>56465</v>
      </c>
      <c r="C11" s="165">
        <v>56871</v>
      </c>
      <c r="D11" s="315">
        <v>113336</v>
      </c>
      <c r="E11" s="322">
        <v>1058</v>
      </c>
      <c r="F11" s="165">
        <v>1433</v>
      </c>
      <c r="G11" s="315">
        <v>2491</v>
      </c>
      <c r="H11" s="313">
        <v>57523</v>
      </c>
      <c r="I11" s="160">
        <v>58304</v>
      </c>
      <c r="J11" s="315">
        <v>115827</v>
      </c>
      <c r="K11" s="113">
        <v>54619</v>
      </c>
    </row>
    <row r="12" spans="1:11" s="306" customFormat="1" ht="24" customHeight="1">
      <c r="A12" s="171" t="s">
        <v>347</v>
      </c>
      <c r="B12" s="322">
        <v>78977</v>
      </c>
      <c r="C12" s="165">
        <v>79993</v>
      </c>
      <c r="D12" s="315">
        <v>158970</v>
      </c>
      <c r="E12" s="322">
        <v>1306</v>
      </c>
      <c r="F12" s="165">
        <v>1490</v>
      </c>
      <c r="G12" s="315">
        <v>2796</v>
      </c>
      <c r="H12" s="313">
        <v>80283</v>
      </c>
      <c r="I12" s="160">
        <v>81483</v>
      </c>
      <c r="J12" s="315">
        <v>161766</v>
      </c>
      <c r="K12" s="113">
        <v>70630</v>
      </c>
    </row>
    <row r="13" spans="1:11" s="306" customFormat="1" ht="24" customHeight="1">
      <c r="A13" s="171" t="s">
        <v>348</v>
      </c>
      <c r="B13" s="322">
        <v>48739</v>
      </c>
      <c r="C13" s="165">
        <v>49115</v>
      </c>
      <c r="D13" s="315">
        <v>97854</v>
      </c>
      <c r="E13" s="322">
        <v>736</v>
      </c>
      <c r="F13" s="165">
        <v>831</v>
      </c>
      <c r="G13" s="315">
        <v>1567</v>
      </c>
      <c r="H13" s="313">
        <v>49475</v>
      </c>
      <c r="I13" s="160">
        <v>49946</v>
      </c>
      <c r="J13" s="315">
        <v>99421</v>
      </c>
      <c r="K13" s="113">
        <v>45525</v>
      </c>
    </row>
    <row r="14" spans="1:11" s="306" customFormat="1" ht="24" customHeight="1">
      <c r="A14" s="171" t="s">
        <v>349</v>
      </c>
      <c r="B14" s="322">
        <v>47650</v>
      </c>
      <c r="C14" s="165">
        <v>45952</v>
      </c>
      <c r="D14" s="315">
        <v>93602</v>
      </c>
      <c r="E14" s="322">
        <v>1151</v>
      </c>
      <c r="F14" s="165">
        <v>1296</v>
      </c>
      <c r="G14" s="315">
        <v>2447</v>
      </c>
      <c r="H14" s="313">
        <v>48801</v>
      </c>
      <c r="I14" s="160">
        <v>47248</v>
      </c>
      <c r="J14" s="315">
        <v>96049</v>
      </c>
      <c r="K14" s="113">
        <v>44354</v>
      </c>
    </row>
    <row r="15" spans="1:11" s="306" customFormat="1" ht="24" customHeight="1">
      <c r="A15" s="171" t="s">
        <v>350</v>
      </c>
      <c r="B15" s="322">
        <v>76066</v>
      </c>
      <c r="C15" s="165">
        <v>79877</v>
      </c>
      <c r="D15" s="315">
        <v>155943</v>
      </c>
      <c r="E15" s="322">
        <v>1049</v>
      </c>
      <c r="F15" s="165">
        <v>1348</v>
      </c>
      <c r="G15" s="315">
        <v>2397</v>
      </c>
      <c r="H15" s="313">
        <v>77115</v>
      </c>
      <c r="I15" s="160">
        <v>81225</v>
      </c>
      <c r="J15" s="315">
        <v>158340</v>
      </c>
      <c r="K15" s="113">
        <v>70960</v>
      </c>
    </row>
    <row r="16" spans="1:11" s="306" customFormat="1" ht="24" customHeight="1">
      <c r="A16" s="171" t="s">
        <v>351</v>
      </c>
      <c r="B16" s="322">
        <v>90823</v>
      </c>
      <c r="C16" s="165">
        <v>88657</v>
      </c>
      <c r="D16" s="315">
        <v>179480</v>
      </c>
      <c r="E16" s="322">
        <v>1823</v>
      </c>
      <c r="F16" s="165">
        <v>1970</v>
      </c>
      <c r="G16" s="315">
        <v>3793</v>
      </c>
      <c r="H16" s="313">
        <v>92646</v>
      </c>
      <c r="I16" s="160">
        <v>90627</v>
      </c>
      <c r="J16" s="315">
        <v>183273</v>
      </c>
      <c r="K16" s="113">
        <v>82624</v>
      </c>
    </row>
    <row r="17" spans="1:11" s="306" customFormat="1" ht="24" customHeight="1">
      <c r="A17" s="171" t="s">
        <v>352</v>
      </c>
      <c r="B17" s="322">
        <v>59440</v>
      </c>
      <c r="C17" s="165">
        <v>60297</v>
      </c>
      <c r="D17" s="315">
        <v>119737</v>
      </c>
      <c r="E17" s="322">
        <v>463</v>
      </c>
      <c r="F17" s="165">
        <v>656</v>
      </c>
      <c r="G17" s="315">
        <v>1119</v>
      </c>
      <c r="H17" s="313">
        <v>59903</v>
      </c>
      <c r="I17" s="160">
        <v>60953</v>
      </c>
      <c r="J17" s="315">
        <v>120856</v>
      </c>
      <c r="K17" s="113">
        <v>49970</v>
      </c>
    </row>
    <row r="18" spans="1:11" s="306" customFormat="1" ht="24" customHeight="1">
      <c r="A18" s="171" t="s">
        <v>353</v>
      </c>
      <c r="B18" s="322">
        <v>55595</v>
      </c>
      <c r="C18" s="165">
        <v>54427</v>
      </c>
      <c r="D18" s="315">
        <v>110022</v>
      </c>
      <c r="E18" s="322">
        <v>889</v>
      </c>
      <c r="F18" s="165">
        <v>829</v>
      </c>
      <c r="G18" s="315">
        <v>1718</v>
      </c>
      <c r="H18" s="313">
        <v>56484</v>
      </c>
      <c r="I18" s="160">
        <v>55256</v>
      </c>
      <c r="J18" s="315">
        <v>111740</v>
      </c>
      <c r="K18" s="113">
        <v>48499</v>
      </c>
    </row>
    <row r="19" spans="1:11" s="306" customFormat="1" ht="24" customHeight="1">
      <c r="A19" s="334" t="s">
        <v>282</v>
      </c>
      <c r="B19" s="322">
        <v>172672</v>
      </c>
      <c r="C19" s="165">
        <v>172062</v>
      </c>
      <c r="D19" s="315">
        <v>344734</v>
      </c>
      <c r="E19" s="322">
        <v>3578</v>
      </c>
      <c r="F19" s="165">
        <v>3342</v>
      </c>
      <c r="G19" s="315">
        <v>6920</v>
      </c>
      <c r="H19" s="313">
        <v>176250</v>
      </c>
      <c r="I19" s="160">
        <v>175404</v>
      </c>
      <c r="J19" s="315">
        <v>351654</v>
      </c>
      <c r="K19" s="113">
        <v>154017</v>
      </c>
    </row>
    <row r="20" spans="1:11" s="306" customFormat="1" ht="24" customHeight="1">
      <c r="A20" s="334" t="s">
        <v>283</v>
      </c>
      <c r="B20" s="322">
        <v>98311</v>
      </c>
      <c r="C20" s="165">
        <v>98504</v>
      </c>
      <c r="D20" s="315">
        <v>196815</v>
      </c>
      <c r="E20" s="322">
        <v>1367</v>
      </c>
      <c r="F20" s="165">
        <v>1536</v>
      </c>
      <c r="G20" s="315">
        <v>2903</v>
      </c>
      <c r="H20" s="313">
        <v>99678</v>
      </c>
      <c r="I20" s="160">
        <v>100040</v>
      </c>
      <c r="J20" s="315">
        <v>199718</v>
      </c>
      <c r="K20" s="113">
        <v>84991</v>
      </c>
    </row>
    <row r="21" spans="1:11" s="306" customFormat="1" ht="24" customHeight="1">
      <c r="A21" s="334" t="s">
        <v>284</v>
      </c>
      <c r="B21" s="322">
        <v>287719</v>
      </c>
      <c r="C21" s="165">
        <v>277787</v>
      </c>
      <c r="D21" s="315">
        <v>565506</v>
      </c>
      <c r="E21" s="322">
        <v>14537</v>
      </c>
      <c r="F21" s="165">
        <v>15452</v>
      </c>
      <c r="G21" s="315">
        <v>29989</v>
      </c>
      <c r="H21" s="313">
        <v>302256</v>
      </c>
      <c r="I21" s="160">
        <v>293239</v>
      </c>
      <c r="J21" s="315">
        <v>595495</v>
      </c>
      <c r="K21" s="113">
        <v>274870</v>
      </c>
    </row>
    <row r="22" spans="1:11" s="306" customFormat="1" ht="24" customHeight="1">
      <c r="A22" s="334" t="s">
        <v>285</v>
      </c>
      <c r="B22" s="322">
        <v>40491</v>
      </c>
      <c r="C22" s="165">
        <v>41034</v>
      </c>
      <c r="D22" s="315">
        <v>81525</v>
      </c>
      <c r="E22" s="322">
        <v>655</v>
      </c>
      <c r="F22" s="165">
        <v>656</v>
      </c>
      <c r="G22" s="315">
        <v>1311</v>
      </c>
      <c r="H22" s="313">
        <v>41146</v>
      </c>
      <c r="I22" s="160">
        <v>41690</v>
      </c>
      <c r="J22" s="315">
        <v>82836</v>
      </c>
      <c r="K22" s="113">
        <v>34184</v>
      </c>
    </row>
    <row r="23" spans="1:11" s="306" customFormat="1" ht="24" customHeight="1">
      <c r="A23" s="334" t="s">
        <v>286</v>
      </c>
      <c r="B23" s="322">
        <v>31374</v>
      </c>
      <c r="C23" s="165">
        <v>32647</v>
      </c>
      <c r="D23" s="315">
        <v>64021</v>
      </c>
      <c r="E23" s="322">
        <v>175</v>
      </c>
      <c r="F23" s="165">
        <v>344</v>
      </c>
      <c r="G23" s="315">
        <v>519</v>
      </c>
      <c r="H23" s="313">
        <v>31549</v>
      </c>
      <c r="I23" s="160">
        <v>32991</v>
      </c>
      <c r="J23" s="315">
        <v>64540</v>
      </c>
      <c r="K23" s="113">
        <v>26384</v>
      </c>
    </row>
    <row r="24" spans="1:11" s="306" customFormat="1" ht="24" customHeight="1">
      <c r="A24" s="334" t="s">
        <v>287</v>
      </c>
      <c r="B24" s="322">
        <v>168709</v>
      </c>
      <c r="C24" s="165">
        <v>170584</v>
      </c>
      <c r="D24" s="315">
        <v>339293</v>
      </c>
      <c r="E24" s="322">
        <v>2207</v>
      </c>
      <c r="F24" s="165">
        <v>2493</v>
      </c>
      <c r="G24" s="315">
        <v>4700</v>
      </c>
      <c r="H24" s="313">
        <v>170916</v>
      </c>
      <c r="I24" s="160">
        <v>173077</v>
      </c>
      <c r="J24" s="315">
        <v>343993</v>
      </c>
      <c r="K24" s="113">
        <v>155779</v>
      </c>
    </row>
    <row r="25" spans="1:11" s="306" customFormat="1" ht="24" customHeight="1">
      <c r="A25" s="334" t="s">
        <v>288</v>
      </c>
      <c r="B25" s="322">
        <v>39796</v>
      </c>
      <c r="C25" s="165">
        <v>39712</v>
      </c>
      <c r="D25" s="315">
        <v>79508</v>
      </c>
      <c r="E25" s="322">
        <v>363</v>
      </c>
      <c r="F25" s="165">
        <v>422</v>
      </c>
      <c r="G25" s="315">
        <v>785</v>
      </c>
      <c r="H25" s="313">
        <v>40159</v>
      </c>
      <c r="I25" s="160">
        <v>40134</v>
      </c>
      <c r="J25" s="315">
        <v>80293</v>
      </c>
      <c r="K25" s="113">
        <v>34172</v>
      </c>
    </row>
    <row r="26" spans="1:11" s="306" customFormat="1" ht="24" customHeight="1">
      <c r="A26" s="334" t="s">
        <v>289</v>
      </c>
      <c r="B26" s="322">
        <v>56320</v>
      </c>
      <c r="C26" s="165">
        <v>55980</v>
      </c>
      <c r="D26" s="315">
        <v>112300</v>
      </c>
      <c r="E26" s="322">
        <v>821</v>
      </c>
      <c r="F26" s="165">
        <v>796</v>
      </c>
      <c r="G26" s="315">
        <v>1617</v>
      </c>
      <c r="H26" s="313">
        <v>57141</v>
      </c>
      <c r="I26" s="160">
        <v>56776</v>
      </c>
      <c r="J26" s="315">
        <v>113917</v>
      </c>
      <c r="K26" s="113">
        <v>45382</v>
      </c>
    </row>
    <row r="27" spans="1:11" s="306" customFormat="1" ht="24" customHeight="1">
      <c r="A27" s="334" t="s">
        <v>290</v>
      </c>
      <c r="B27" s="322">
        <v>38274</v>
      </c>
      <c r="C27" s="165">
        <v>38562</v>
      </c>
      <c r="D27" s="315">
        <v>76836</v>
      </c>
      <c r="E27" s="322">
        <v>1062</v>
      </c>
      <c r="F27" s="165">
        <v>1091</v>
      </c>
      <c r="G27" s="315">
        <v>2153</v>
      </c>
      <c r="H27" s="313">
        <v>39336</v>
      </c>
      <c r="I27" s="160">
        <v>39653</v>
      </c>
      <c r="J27" s="315">
        <v>78989</v>
      </c>
      <c r="K27" s="113">
        <v>33541</v>
      </c>
    </row>
    <row r="28" spans="1:11" s="306" customFormat="1" ht="24" customHeight="1">
      <c r="A28" s="334" t="s">
        <v>291</v>
      </c>
      <c r="B28" s="322">
        <v>44246</v>
      </c>
      <c r="C28" s="165">
        <v>43879</v>
      </c>
      <c r="D28" s="315">
        <v>88125</v>
      </c>
      <c r="E28" s="322">
        <v>975</v>
      </c>
      <c r="F28" s="165">
        <v>853</v>
      </c>
      <c r="G28" s="315">
        <v>1828</v>
      </c>
      <c r="H28" s="313">
        <v>45221</v>
      </c>
      <c r="I28" s="160">
        <v>44732</v>
      </c>
      <c r="J28" s="315">
        <v>89953</v>
      </c>
      <c r="K28" s="113">
        <v>38551</v>
      </c>
    </row>
    <row r="29" spans="1:11" s="306" customFormat="1" ht="24" customHeight="1">
      <c r="A29" s="334" t="s">
        <v>292</v>
      </c>
      <c r="B29" s="322">
        <v>116032</v>
      </c>
      <c r="C29" s="165">
        <v>117079</v>
      </c>
      <c r="D29" s="315">
        <v>233111</v>
      </c>
      <c r="E29" s="322">
        <v>1538</v>
      </c>
      <c r="F29" s="165">
        <v>1817</v>
      </c>
      <c r="G29" s="315">
        <v>3355</v>
      </c>
      <c r="H29" s="313">
        <v>117570</v>
      </c>
      <c r="I29" s="160">
        <v>118896</v>
      </c>
      <c r="J29" s="315">
        <v>236466</v>
      </c>
      <c r="K29" s="113">
        <v>103552</v>
      </c>
    </row>
    <row r="30" spans="1:11" s="306" customFormat="1" ht="24" customHeight="1">
      <c r="A30" s="334" t="s">
        <v>293</v>
      </c>
      <c r="B30" s="322">
        <v>75980</v>
      </c>
      <c r="C30" s="165">
        <v>74980</v>
      </c>
      <c r="D30" s="315">
        <v>150960</v>
      </c>
      <c r="E30" s="322">
        <v>929</v>
      </c>
      <c r="F30" s="165">
        <v>1165</v>
      </c>
      <c r="G30" s="315">
        <v>2094</v>
      </c>
      <c r="H30" s="313">
        <v>76909</v>
      </c>
      <c r="I30" s="160">
        <v>76145</v>
      </c>
      <c r="J30" s="315">
        <v>153054</v>
      </c>
      <c r="K30" s="113">
        <v>67396</v>
      </c>
    </row>
    <row r="31" spans="1:11" s="306" customFormat="1" ht="24" customHeight="1">
      <c r="A31" s="334" t="s">
        <v>294</v>
      </c>
      <c r="B31" s="322">
        <v>27118</v>
      </c>
      <c r="C31" s="165">
        <v>27140</v>
      </c>
      <c r="D31" s="315">
        <v>54258</v>
      </c>
      <c r="E31" s="322">
        <v>644</v>
      </c>
      <c r="F31" s="165">
        <v>539</v>
      </c>
      <c r="G31" s="315">
        <v>1183</v>
      </c>
      <c r="H31" s="313">
        <v>27762</v>
      </c>
      <c r="I31" s="160">
        <v>27679</v>
      </c>
      <c r="J31" s="315">
        <v>55441</v>
      </c>
      <c r="K31" s="113">
        <v>22359</v>
      </c>
    </row>
    <row r="32" spans="1:11" s="306" customFormat="1" ht="24" customHeight="1">
      <c r="A32" s="334" t="s">
        <v>295</v>
      </c>
      <c r="B32" s="322">
        <v>58347</v>
      </c>
      <c r="C32" s="165">
        <v>59288</v>
      </c>
      <c r="D32" s="315">
        <v>117635</v>
      </c>
      <c r="E32" s="322">
        <v>663</v>
      </c>
      <c r="F32" s="165">
        <v>743</v>
      </c>
      <c r="G32" s="315">
        <v>1406</v>
      </c>
      <c r="H32" s="313">
        <v>59010</v>
      </c>
      <c r="I32" s="160">
        <v>60031</v>
      </c>
      <c r="J32" s="315">
        <v>119041</v>
      </c>
      <c r="K32" s="113">
        <v>48591</v>
      </c>
    </row>
    <row r="33" spans="1:11" s="306" customFormat="1" ht="24" customHeight="1">
      <c r="A33" s="334" t="s">
        <v>296</v>
      </c>
      <c r="B33" s="322">
        <v>70907</v>
      </c>
      <c r="C33" s="165">
        <v>71225</v>
      </c>
      <c r="D33" s="315">
        <v>142132</v>
      </c>
      <c r="E33" s="322">
        <v>1275</v>
      </c>
      <c r="F33" s="165">
        <v>1289</v>
      </c>
      <c r="G33" s="315">
        <v>2564</v>
      </c>
      <c r="H33" s="313">
        <v>72182</v>
      </c>
      <c r="I33" s="160">
        <v>72514</v>
      </c>
      <c r="J33" s="315">
        <v>144696</v>
      </c>
      <c r="K33" s="113">
        <v>58173</v>
      </c>
    </row>
    <row r="34" spans="1:11" s="306" customFormat="1" ht="24" customHeight="1">
      <c r="A34" s="334" t="s">
        <v>297</v>
      </c>
      <c r="B34" s="322">
        <v>112159</v>
      </c>
      <c r="C34" s="165">
        <v>113052</v>
      </c>
      <c r="D34" s="315">
        <v>225211</v>
      </c>
      <c r="E34" s="322">
        <v>1247</v>
      </c>
      <c r="F34" s="165">
        <v>1634</v>
      </c>
      <c r="G34" s="315">
        <v>2881</v>
      </c>
      <c r="H34" s="313">
        <v>113406</v>
      </c>
      <c r="I34" s="160">
        <v>114686</v>
      </c>
      <c r="J34" s="315">
        <v>228092</v>
      </c>
      <c r="K34" s="113">
        <v>98275</v>
      </c>
    </row>
    <row r="35" spans="1:11" s="306" customFormat="1" ht="24" customHeight="1">
      <c r="A35" s="334" t="s">
        <v>298</v>
      </c>
      <c r="B35" s="322">
        <v>122690</v>
      </c>
      <c r="C35" s="165">
        <v>118547</v>
      </c>
      <c r="D35" s="315">
        <v>241237</v>
      </c>
      <c r="E35" s="322">
        <v>2674</v>
      </c>
      <c r="F35" s="165">
        <v>3129</v>
      </c>
      <c r="G35" s="315">
        <v>5803</v>
      </c>
      <c r="H35" s="313">
        <v>125364</v>
      </c>
      <c r="I35" s="160">
        <v>121676</v>
      </c>
      <c r="J35" s="315">
        <v>247040</v>
      </c>
      <c r="K35" s="113">
        <v>112819</v>
      </c>
    </row>
    <row r="36" spans="1:11" s="306" customFormat="1" ht="24" customHeight="1">
      <c r="A36" s="334" t="s">
        <v>299</v>
      </c>
      <c r="B36" s="322">
        <v>166454</v>
      </c>
      <c r="C36" s="165">
        <v>167271</v>
      </c>
      <c r="D36" s="315">
        <v>333725</v>
      </c>
      <c r="E36" s="322">
        <v>2420</v>
      </c>
      <c r="F36" s="165">
        <v>3011</v>
      </c>
      <c r="G36" s="315">
        <v>5431</v>
      </c>
      <c r="H36" s="313">
        <v>168874</v>
      </c>
      <c r="I36" s="160">
        <v>170282</v>
      </c>
      <c r="J36" s="315">
        <v>339156</v>
      </c>
      <c r="K36" s="113">
        <v>148148</v>
      </c>
    </row>
    <row r="37" spans="1:11" s="306" customFormat="1" ht="24" customHeight="1">
      <c r="A37" s="334" t="s">
        <v>300</v>
      </c>
      <c r="B37" s="322">
        <v>34952</v>
      </c>
      <c r="C37" s="165">
        <v>33686</v>
      </c>
      <c r="D37" s="315">
        <v>68638</v>
      </c>
      <c r="E37" s="322">
        <v>2638</v>
      </c>
      <c r="F37" s="165">
        <v>2624</v>
      </c>
      <c r="G37" s="315">
        <v>5262</v>
      </c>
      <c r="H37" s="313">
        <v>37590</v>
      </c>
      <c r="I37" s="160">
        <v>36310</v>
      </c>
      <c r="J37" s="315">
        <v>73900</v>
      </c>
      <c r="K37" s="113">
        <v>37541</v>
      </c>
    </row>
    <row r="38" spans="1:11" s="306" customFormat="1" ht="24" customHeight="1">
      <c r="A38" s="334" t="s">
        <v>301</v>
      </c>
      <c r="B38" s="322">
        <v>67405</v>
      </c>
      <c r="C38" s="165">
        <v>63668</v>
      </c>
      <c r="D38" s="315">
        <v>131073</v>
      </c>
      <c r="E38" s="322">
        <v>3060</v>
      </c>
      <c r="F38" s="165">
        <v>3187</v>
      </c>
      <c r="G38" s="315">
        <v>6247</v>
      </c>
      <c r="H38" s="313">
        <v>70465</v>
      </c>
      <c r="I38" s="160">
        <v>66855</v>
      </c>
      <c r="J38" s="315">
        <v>137320</v>
      </c>
      <c r="K38" s="113">
        <v>62825</v>
      </c>
    </row>
    <row r="39" spans="1:11" s="306" customFormat="1" ht="24" customHeight="1">
      <c r="A39" s="334" t="s">
        <v>302</v>
      </c>
      <c r="B39" s="322">
        <v>73309</v>
      </c>
      <c r="C39" s="165">
        <v>74098</v>
      </c>
      <c r="D39" s="315">
        <v>147407</v>
      </c>
      <c r="E39" s="322">
        <v>782</v>
      </c>
      <c r="F39" s="165">
        <v>935</v>
      </c>
      <c r="G39" s="315">
        <v>1717</v>
      </c>
      <c r="H39" s="313">
        <v>74091</v>
      </c>
      <c r="I39" s="160">
        <v>75033</v>
      </c>
      <c r="J39" s="315">
        <v>149124</v>
      </c>
      <c r="K39" s="113">
        <v>63774</v>
      </c>
    </row>
    <row r="40" spans="1:11" s="306" customFormat="1" ht="24" customHeight="1">
      <c r="A40" s="334" t="s">
        <v>303</v>
      </c>
      <c r="B40" s="322">
        <v>67803</v>
      </c>
      <c r="C40" s="165">
        <v>65874</v>
      </c>
      <c r="D40" s="315">
        <v>133677</v>
      </c>
      <c r="E40" s="322">
        <v>1544</v>
      </c>
      <c r="F40" s="165">
        <v>1689</v>
      </c>
      <c r="G40" s="315">
        <v>3233</v>
      </c>
      <c r="H40" s="313">
        <v>69347</v>
      </c>
      <c r="I40" s="160">
        <v>67563</v>
      </c>
      <c r="J40" s="315">
        <v>136910</v>
      </c>
      <c r="K40" s="113">
        <v>62671</v>
      </c>
    </row>
    <row r="41" spans="1:11" s="306" customFormat="1" ht="24" customHeight="1">
      <c r="A41" s="334" t="s">
        <v>304</v>
      </c>
      <c r="B41" s="322">
        <v>36825</v>
      </c>
      <c r="C41" s="165">
        <v>36969</v>
      </c>
      <c r="D41" s="315">
        <v>73794</v>
      </c>
      <c r="E41" s="322">
        <v>713</v>
      </c>
      <c r="F41" s="165">
        <v>914</v>
      </c>
      <c r="G41" s="315">
        <v>1627</v>
      </c>
      <c r="H41" s="313">
        <v>37538</v>
      </c>
      <c r="I41" s="160">
        <v>37883</v>
      </c>
      <c r="J41" s="315">
        <v>75421</v>
      </c>
      <c r="K41" s="113">
        <v>33562</v>
      </c>
    </row>
    <row r="42" spans="1:11" s="306" customFormat="1" ht="24" customHeight="1">
      <c r="A42" s="334" t="s">
        <v>305</v>
      </c>
      <c r="B42" s="322">
        <v>40816</v>
      </c>
      <c r="C42" s="165">
        <v>38407</v>
      </c>
      <c r="D42" s="315">
        <v>79223</v>
      </c>
      <c r="E42" s="322">
        <v>1108</v>
      </c>
      <c r="F42" s="165">
        <v>1037</v>
      </c>
      <c r="G42" s="315">
        <v>2145</v>
      </c>
      <c r="H42" s="313">
        <v>41924</v>
      </c>
      <c r="I42" s="160">
        <v>39444</v>
      </c>
      <c r="J42" s="315">
        <v>81368</v>
      </c>
      <c r="K42" s="113">
        <v>39632</v>
      </c>
    </row>
    <row r="43" spans="1:11" s="306" customFormat="1" ht="24" customHeight="1">
      <c r="A43" s="334" t="s">
        <v>306</v>
      </c>
      <c r="B43" s="322">
        <v>81189</v>
      </c>
      <c r="C43" s="165">
        <v>80745</v>
      </c>
      <c r="D43" s="315">
        <v>161934</v>
      </c>
      <c r="E43" s="322">
        <v>1293</v>
      </c>
      <c r="F43" s="165">
        <v>1540</v>
      </c>
      <c r="G43" s="315">
        <v>2833</v>
      </c>
      <c r="H43" s="313">
        <v>82482</v>
      </c>
      <c r="I43" s="160">
        <v>82285</v>
      </c>
      <c r="J43" s="315">
        <v>164767</v>
      </c>
      <c r="K43" s="113">
        <v>72596</v>
      </c>
    </row>
    <row r="44" spans="1:11" s="306" customFormat="1" ht="24" customHeight="1">
      <c r="A44" s="334" t="s">
        <v>307</v>
      </c>
      <c r="B44" s="322">
        <v>37086</v>
      </c>
      <c r="C44" s="165">
        <v>37576</v>
      </c>
      <c r="D44" s="315">
        <v>74662</v>
      </c>
      <c r="E44" s="322">
        <v>315</v>
      </c>
      <c r="F44" s="165">
        <v>289</v>
      </c>
      <c r="G44" s="315">
        <v>604</v>
      </c>
      <c r="H44" s="313">
        <v>37401</v>
      </c>
      <c r="I44" s="160">
        <v>37865</v>
      </c>
      <c r="J44" s="315">
        <v>75266</v>
      </c>
      <c r="K44" s="113">
        <v>31517</v>
      </c>
    </row>
    <row r="45" spans="1:11" s="306" customFormat="1" ht="24" customHeight="1">
      <c r="A45" s="334" t="s">
        <v>308</v>
      </c>
      <c r="B45" s="322">
        <v>76026</v>
      </c>
      <c r="C45" s="165">
        <v>75975</v>
      </c>
      <c r="D45" s="315">
        <v>152001</v>
      </c>
      <c r="E45" s="322">
        <v>1048</v>
      </c>
      <c r="F45" s="165">
        <v>1192</v>
      </c>
      <c r="G45" s="315">
        <v>2240</v>
      </c>
      <c r="H45" s="313">
        <v>77074</v>
      </c>
      <c r="I45" s="160">
        <v>77167</v>
      </c>
      <c r="J45" s="315">
        <v>154241</v>
      </c>
      <c r="K45" s="113">
        <v>64318</v>
      </c>
    </row>
    <row r="46" spans="1:11" s="306" customFormat="1" ht="24" customHeight="1">
      <c r="A46" s="334" t="s">
        <v>309</v>
      </c>
      <c r="B46" s="322">
        <v>33486</v>
      </c>
      <c r="C46" s="165">
        <v>33688</v>
      </c>
      <c r="D46" s="315">
        <v>67174</v>
      </c>
      <c r="E46" s="322">
        <v>156</v>
      </c>
      <c r="F46" s="165">
        <v>263</v>
      </c>
      <c r="G46" s="315">
        <v>419</v>
      </c>
      <c r="H46" s="313">
        <v>33642</v>
      </c>
      <c r="I46" s="160">
        <v>33951</v>
      </c>
      <c r="J46" s="315">
        <v>67593</v>
      </c>
      <c r="K46" s="113">
        <v>28790</v>
      </c>
    </row>
    <row r="47" spans="1:11" s="306" customFormat="1" ht="24" customHeight="1">
      <c r="A47" s="334" t="s">
        <v>310</v>
      </c>
      <c r="B47" s="322">
        <v>43904</v>
      </c>
      <c r="C47" s="165">
        <v>40332</v>
      </c>
      <c r="D47" s="315">
        <v>84236</v>
      </c>
      <c r="E47" s="322">
        <v>1426</v>
      </c>
      <c r="F47" s="165">
        <v>1447</v>
      </c>
      <c r="G47" s="315">
        <v>2873</v>
      </c>
      <c r="H47" s="313">
        <v>45330</v>
      </c>
      <c r="I47" s="160">
        <v>41779</v>
      </c>
      <c r="J47" s="315">
        <v>87109</v>
      </c>
      <c r="K47" s="113">
        <v>39181</v>
      </c>
    </row>
    <row r="48" spans="1:11" s="306" customFormat="1" ht="24" customHeight="1">
      <c r="A48" s="335" t="s">
        <v>311</v>
      </c>
      <c r="B48" s="323">
        <v>53967</v>
      </c>
      <c r="C48" s="324">
        <v>54429</v>
      </c>
      <c r="D48" s="316">
        <v>108396</v>
      </c>
      <c r="E48" s="323">
        <v>873</v>
      </c>
      <c r="F48" s="324">
        <v>1129</v>
      </c>
      <c r="G48" s="316">
        <v>2002</v>
      </c>
      <c r="H48" s="328">
        <v>54840</v>
      </c>
      <c r="I48" s="309">
        <v>55558</v>
      </c>
      <c r="J48" s="316">
        <v>110398</v>
      </c>
      <c r="K48" s="318">
        <v>49843</v>
      </c>
    </row>
    <row r="49" spans="1:11" s="306" customFormat="1" ht="24" customHeight="1">
      <c r="A49" s="334" t="s">
        <v>312</v>
      </c>
      <c r="B49" s="322">
        <v>68838</v>
      </c>
      <c r="C49" s="165">
        <v>66867</v>
      </c>
      <c r="D49" s="315">
        <v>135705</v>
      </c>
      <c r="E49" s="322">
        <v>1721</v>
      </c>
      <c r="F49" s="165">
        <v>1738</v>
      </c>
      <c r="G49" s="315">
        <v>3459</v>
      </c>
      <c r="H49" s="313">
        <v>70559</v>
      </c>
      <c r="I49" s="160">
        <v>68605</v>
      </c>
      <c r="J49" s="315">
        <v>139164</v>
      </c>
      <c r="K49" s="113">
        <v>61128</v>
      </c>
    </row>
    <row r="50" spans="1:11" s="306" customFormat="1" ht="24" customHeight="1">
      <c r="A50" s="334" t="s">
        <v>313</v>
      </c>
      <c r="B50" s="322">
        <v>30843</v>
      </c>
      <c r="C50" s="165">
        <v>30993</v>
      </c>
      <c r="D50" s="315">
        <v>61836</v>
      </c>
      <c r="E50" s="322">
        <v>274</v>
      </c>
      <c r="F50" s="165">
        <v>237</v>
      </c>
      <c r="G50" s="315">
        <v>511</v>
      </c>
      <c r="H50" s="313">
        <v>31117</v>
      </c>
      <c r="I50" s="160">
        <v>31230</v>
      </c>
      <c r="J50" s="315">
        <v>62347</v>
      </c>
      <c r="K50" s="113">
        <v>26413</v>
      </c>
    </row>
    <row r="51" spans="1:11" s="306" customFormat="1" ht="24" customHeight="1">
      <c r="A51" s="334" t="s">
        <v>314</v>
      </c>
      <c r="B51" s="322">
        <v>49763</v>
      </c>
      <c r="C51" s="165">
        <v>49337</v>
      </c>
      <c r="D51" s="315">
        <v>99100</v>
      </c>
      <c r="E51" s="322">
        <v>1258</v>
      </c>
      <c r="F51" s="165">
        <v>1187</v>
      </c>
      <c r="G51" s="315">
        <v>2445</v>
      </c>
      <c r="H51" s="313">
        <v>51021</v>
      </c>
      <c r="I51" s="160">
        <v>50524</v>
      </c>
      <c r="J51" s="315">
        <v>101545</v>
      </c>
      <c r="K51" s="113">
        <v>44561</v>
      </c>
    </row>
    <row r="52" spans="1:11" s="306" customFormat="1" ht="24" customHeight="1">
      <c r="A52" s="334" t="s">
        <v>315</v>
      </c>
      <c r="B52" s="322">
        <v>25884</v>
      </c>
      <c r="C52" s="165">
        <v>25612</v>
      </c>
      <c r="D52" s="315">
        <v>51496</v>
      </c>
      <c r="E52" s="322">
        <v>434</v>
      </c>
      <c r="F52" s="165">
        <v>471</v>
      </c>
      <c r="G52" s="315">
        <v>905</v>
      </c>
      <c r="H52" s="313">
        <v>26318</v>
      </c>
      <c r="I52" s="160">
        <v>26083</v>
      </c>
      <c r="J52" s="315">
        <v>52401</v>
      </c>
      <c r="K52" s="113">
        <v>22459</v>
      </c>
    </row>
    <row r="53" spans="1:11" s="306" customFormat="1" ht="24" customHeight="1">
      <c r="A53" s="334" t="s">
        <v>316</v>
      </c>
      <c r="B53" s="322">
        <v>34385</v>
      </c>
      <c r="C53" s="165">
        <v>34626</v>
      </c>
      <c r="D53" s="315">
        <v>69011</v>
      </c>
      <c r="E53" s="322">
        <v>516</v>
      </c>
      <c r="F53" s="165">
        <v>534</v>
      </c>
      <c r="G53" s="315">
        <v>1050</v>
      </c>
      <c r="H53" s="313">
        <v>34901</v>
      </c>
      <c r="I53" s="160">
        <v>35160</v>
      </c>
      <c r="J53" s="315">
        <v>70061</v>
      </c>
      <c r="K53" s="113">
        <v>30274</v>
      </c>
    </row>
    <row r="54" spans="1:11" s="306" customFormat="1" ht="24" customHeight="1">
      <c r="A54" s="334" t="s">
        <v>317</v>
      </c>
      <c r="B54" s="322">
        <v>27911</v>
      </c>
      <c r="C54" s="165">
        <v>27978</v>
      </c>
      <c r="D54" s="315">
        <v>55889</v>
      </c>
      <c r="E54" s="322">
        <v>313</v>
      </c>
      <c r="F54" s="165">
        <v>398</v>
      </c>
      <c r="G54" s="315">
        <v>711</v>
      </c>
      <c r="H54" s="313">
        <v>28224</v>
      </c>
      <c r="I54" s="160">
        <v>28376</v>
      </c>
      <c r="J54" s="315">
        <v>56600</v>
      </c>
      <c r="K54" s="113">
        <v>23541</v>
      </c>
    </row>
    <row r="55" spans="1:11" s="306" customFormat="1" ht="24" customHeight="1">
      <c r="A55" s="334" t="s">
        <v>318</v>
      </c>
      <c r="B55" s="322">
        <v>35291</v>
      </c>
      <c r="C55" s="165">
        <v>34961</v>
      </c>
      <c r="D55" s="315">
        <v>70252</v>
      </c>
      <c r="E55" s="322">
        <v>627</v>
      </c>
      <c r="F55" s="165">
        <v>705</v>
      </c>
      <c r="G55" s="315">
        <v>1332</v>
      </c>
      <c r="H55" s="313">
        <v>35918</v>
      </c>
      <c r="I55" s="160">
        <v>35666</v>
      </c>
      <c r="J55" s="315">
        <v>71584</v>
      </c>
      <c r="K55" s="113">
        <v>28868</v>
      </c>
    </row>
    <row r="56" spans="1:11" s="306" customFormat="1" ht="24" customHeight="1">
      <c r="A56" s="334" t="s">
        <v>319</v>
      </c>
      <c r="B56" s="322">
        <v>55545</v>
      </c>
      <c r="C56" s="165">
        <v>55769</v>
      </c>
      <c r="D56" s="315">
        <v>111314</v>
      </c>
      <c r="E56" s="322">
        <v>1085</v>
      </c>
      <c r="F56" s="165">
        <v>1154</v>
      </c>
      <c r="G56" s="315">
        <v>2239</v>
      </c>
      <c r="H56" s="313">
        <v>56630</v>
      </c>
      <c r="I56" s="160">
        <v>56923</v>
      </c>
      <c r="J56" s="315">
        <v>113553</v>
      </c>
      <c r="K56" s="113">
        <v>50264</v>
      </c>
    </row>
    <row r="57" spans="1:11" s="306" customFormat="1" ht="24" customHeight="1">
      <c r="A57" s="334" t="s">
        <v>320</v>
      </c>
      <c r="B57" s="322">
        <v>25877</v>
      </c>
      <c r="C57" s="165">
        <v>26004</v>
      </c>
      <c r="D57" s="315">
        <v>51881</v>
      </c>
      <c r="E57" s="322">
        <v>166</v>
      </c>
      <c r="F57" s="165">
        <v>210</v>
      </c>
      <c r="G57" s="315">
        <v>376</v>
      </c>
      <c r="H57" s="313">
        <v>26043</v>
      </c>
      <c r="I57" s="160">
        <v>26214</v>
      </c>
      <c r="J57" s="315">
        <v>52257</v>
      </c>
      <c r="K57" s="113">
        <v>20785</v>
      </c>
    </row>
    <row r="58" spans="1:11" s="306" customFormat="1" ht="24" customHeight="1">
      <c r="A58" s="334" t="s">
        <v>321</v>
      </c>
      <c r="B58" s="322">
        <v>22307</v>
      </c>
      <c r="C58" s="165">
        <v>21858</v>
      </c>
      <c r="D58" s="315">
        <v>44165</v>
      </c>
      <c r="E58" s="322">
        <v>170</v>
      </c>
      <c r="F58" s="165">
        <v>166</v>
      </c>
      <c r="G58" s="315">
        <v>336</v>
      </c>
      <c r="H58" s="313">
        <v>22477</v>
      </c>
      <c r="I58" s="160">
        <v>22024</v>
      </c>
      <c r="J58" s="315">
        <v>44501</v>
      </c>
      <c r="K58" s="113">
        <v>17783</v>
      </c>
    </row>
    <row r="59" spans="1:11" s="306" customFormat="1" ht="24" customHeight="1">
      <c r="A59" s="334" t="s">
        <v>322</v>
      </c>
      <c r="B59" s="322">
        <v>18834</v>
      </c>
      <c r="C59" s="165">
        <v>18805</v>
      </c>
      <c r="D59" s="315">
        <v>37639</v>
      </c>
      <c r="E59" s="322">
        <v>311</v>
      </c>
      <c r="F59" s="165">
        <v>293</v>
      </c>
      <c r="G59" s="315">
        <v>604</v>
      </c>
      <c r="H59" s="313">
        <v>19145</v>
      </c>
      <c r="I59" s="160">
        <v>19098</v>
      </c>
      <c r="J59" s="315">
        <v>38243</v>
      </c>
      <c r="K59" s="113">
        <v>15970</v>
      </c>
    </row>
    <row r="60" spans="1:11" s="306" customFormat="1" ht="24" customHeight="1">
      <c r="A60" s="334" t="s">
        <v>323</v>
      </c>
      <c r="B60" s="322">
        <v>17115</v>
      </c>
      <c r="C60" s="165">
        <v>17147</v>
      </c>
      <c r="D60" s="315">
        <v>34262</v>
      </c>
      <c r="E60" s="322">
        <v>177</v>
      </c>
      <c r="F60" s="165">
        <v>251</v>
      </c>
      <c r="G60" s="315">
        <v>428</v>
      </c>
      <c r="H60" s="313">
        <v>17292</v>
      </c>
      <c r="I60" s="160">
        <v>17398</v>
      </c>
      <c r="J60" s="315">
        <v>34690</v>
      </c>
      <c r="K60" s="113">
        <v>15774</v>
      </c>
    </row>
    <row r="61" spans="1:11" s="306" customFormat="1" ht="24" customHeight="1">
      <c r="A61" s="334" t="s">
        <v>324</v>
      </c>
      <c r="B61" s="322">
        <v>5903</v>
      </c>
      <c r="C61" s="165">
        <v>5895</v>
      </c>
      <c r="D61" s="315">
        <v>11798</v>
      </c>
      <c r="E61" s="322">
        <v>37</v>
      </c>
      <c r="F61" s="165">
        <v>69</v>
      </c>
      <c r="G61" s="315">
        <v>106</v>
      </c>
      <c r="H61" s="313">
        <v>5940</v>
      </c>
      <c r="I61" s="160">
        <v>5964</v>
      </c>
      <c r="J61" s="315">
        <v>11904</v>
      </c>
      <c r="K61" s="113">
        <v>4953</v>
      </c>
    </row>
    <row r="62" spans="1:11" s="306" customFormat="1" ht="24" customHeight="1">
      <c r="A62" s="334" t="s">
        <v>325</v>
      </c>
      <c r="B62" s="322">
        <v>9149</v>
      </c>
      <c r="C62" s="165">
        <v>8763</v>
      </c>
      <c r="D62" s="315">
        <v>17912</v>
      </c>
      <c r="E62" s="322">
        <v>207</v>
      </c>
      <c r="F62" s="165">
        <v>167</v>
      </c>
      <c r="G62" s="315">
        <v>374</v>
      </c>
      <c r="H62" s="313">
        <v>9356</v>
      </c>
      <c r="I62" s="160">
        <v>8930</v>
      </c>
      <c r="J62" s="315">
        <v>18286</v>
      </c>
      <c r="K62" s="113">
        <v>7251</v>
      </c>
    </row>
    <row r="63" spans="1:11" s="306" customFormat="1" ht="24" customHeight="1">
      <c r="A63" s="334" t="s">
        <v>326</v>
      </c>
      <c r="B63" s="322">
        <v>8817</v>
      </c>
      <c r="C63" s="165">
        <v>8864</v>
      </c>
      <c r="D63" s="315">
        <v>17681</v>
      </c>
      <c r="E63" s="322">
        <v>201</v>
      </c>
      <c r="F63" s="165">
        <v>170</v>
      </c>
      <c r="G63" s="315">
        <v>371</v>
      </c>
      <c r="H63" s="313">
        <v>9018</v>
      </c>
      <c r="I63" s="160">
        <v>9034</v>
      </c>
      <c r="J63" s="315">
        <v>18052</v>
      </c>
      <c r="K63" s="113">
        <v>7656</v>
      </c>
    </row>
    <row r="64" spans="1:11" s="306" customFormat="1" ht="24" customHeight="1">
      <c r="A64" s="334" t="s">
        <v>327</v>
      </c>
      <c r="B64" s="322">
        <v>15373</v>
      </c>
      <c r="C64" s="165">
        <v>15592</v>
      </c>
      <c r="D64" s="315">
        <v>30965</v>
      </c>
      <c r="E64" s="322">
        <v>112</v>
      </c>
      <c r="F64" s="165">
        <v>122</v>
      </c>
      <c r="G64" s="315">
        <v>234</v>
      </c>
      <c r="H64" s="313">
        <v>15485</v>
      </c>
      <c r="I64" s="160">
        <v>15714</v>
      </c>
      <c r="J64" s="315">
        <v>31199</v>
      </c>
      <c r="K64" s="113">
        <v>12973</v>
      </c>
    </row>
    <row r="65" spans="1:11" s="306" customFormat="1" ht="24" customHeight="1">
      <c r="A65" s="334" t="s">
        <v>328</v>
      </c>
      <c r="B65" s="322">
        <v>10431</v>
      </c>
      <c r="C65" s="165">
        <v>10057</v>
      </c>
      <c r="D65" s="315">
        <v>20488</v>
      </c>
      <c r="E65" s="322">
        <v>129</v>
      </c>
      <c r="F65" s="165">
        <v>127</v>
      </c>
      <c r="G65" s="315">
        <v>256</v>
      </c>
      <c r="H65" s="313">
        <v>10560</v>
      </c>
      <c r="I65" s="160">
        <v>10184</v>
      </c>
      <c r="J65" s="315">
        <v>20744</v>
      </c>
      <c r="K65" s="113">
        <v>7993</v>
      </c>
    </row>
    <row r="66" spans="1:11" s="306" customFormat="1" ht="24" customHeight="1">
      <c r="A66" s="334" t="s">
        <v>329</v>
      </c>
      <c r="B66" s="322">
        <v>9851</v>
      </c>
      <c r="C66" s="165">
        <v>9762</v>
      </c>
      <c r="D66" s="315">
        <v>19613</v>
      </c>
      <c r="E66" s="322">
        <v>61</v>
      </c>
      <c r="F66" s="165">
        <v>71</v>
      </c>
      <c r="G66" s="315">
        <v>132</v>
      </c>
      <c r="H66" s="313">
        <v>9912</v>
      </c>
      <c r="I66" s="160">
        <v>9833</v>
      </c>
      <c r="J66" s="315">
        <v>19745</v>
      </c>
      <c r="K66" s="113">
        <v>7675</v>
      </c>
    </row>
    <row r="67" spans="1:11" s="306" customFormat="1" ht="24" customHeight="1">
      <c r="A67" s="334" t="s">
        <v>330</v>
      </c>
      <c r="B67" s="322">
        <v>6931</v>
      </c>
      <c r="C67" s="165">
        <v>7132</v>
      </c>
      <c r="D67" s="315">
        <v>14063</v>
      </c>
      <c r="E67" s="322">
        <v>43</v>
      </c>
      <c r="F67" s="165">
        <v>59</v>
      </c>
      <c r="G67" s="315">
        <v>102</v>
      </c>
      <c r="H67" s="313">
        <v>6974</v>
      </c>
      <c r="I67" s="160">
        <v>7191</v>
      </c>
      <c r="J67" s="315">
        <v>14165</v>
      </c>
      <c r="K67" s="113">
        <v>5954</v>
      </c>
    </row>
    <row r="68" spans="1:11" s="306" customFormat="1" ht="24" customHeight="1">
      <c r="A68" s="334" t="s">
        <v>331</v>
      </c>
      <c r="B68" s="322">
        <v>5776</v>
      </c>
      <c r="C68" s="165">
        <v>5740</v>
      </c>
      <c r="D68" s="315">
        <v>11516</v>
      </c>
      <c r="E68" s="322">
        <v>82</v>
      </c>
      <c r="F68" s="165">
        <v>42</v>
      </c>
      <c r="G68" s="315">
        <v>124</v>
      </c>
      <c r="H68" s="313">
        <v>5858</v>
      </c>
      <c r="I68" s="160">
        <v>5782</v>
      </c>
      <c r="J68" s="315">
        <v>11640</v>
      </c>
      <c r="K68" s="113">
        <v>4712</v>
      </c>
    </row>
    <row r="69" spans="1:11" s="306" customFormat="1" ht="24" customHeight="1">
      <c r="A69" s="334" t="s">
        <v>332</v>
      </c>
      <c r="B69" s="322">
        <v>4230</v>
      </c>
      <c r="C69" s="165">
        <v>4231</v>
      </c>
      <c r="D69" s="315">
        <v>8461</v>
      </c>
      <c r="E69" s="322">
        <v>11</v>
      </c>
      <c r="F69" s="165">
        <v>46</v>
      </c>
      <c r="G69" s="315">
        <v>57</v>
      </c>
      <c r="H69" s="313">
        <v>4241</v>
      </c>
      <c r="I69" s="160">
        <v>4277</v>
      </c>
      <c r="J69" s="315">
        <v>8518</v>
      </c>
      <c r="K69" s="113">
        <v>3333</v>
      </c>
    </row>
    <row r="70" spans="1:11" s="306" customFormat="1" ht="24" customHeight="1">
      <c r="A70" s="334" t="s">
        <v>333</v>
      </c>
      <c r="B70" s="322">
        <v>4950</v>
      </c>
      <c r="C70" s="165">
        <v>5072</v>
      </c>
      <c r="D70" s="315">
        <v>10022</v>
      </c>
      <c r="E70" s="322">
        <v>16</v>
      </c>
      <c r="F70" s="165">
        <v>39</v>
      </c>
      <c r="G70" s="315">
        <v>55</v>
      </c>
      <c r="H70" s="313">
        <v>4966</v>
      </c>
      <c r="I70" s="160">
        <v>5111</v>
      </c>
      <c r="J70" s="315">
        <v>10077</v>
      </c>
      <c r="K70" s="113">
        <v>3971</v>
      </c>
    </row>
    <row r="71" spans="1:11" s="306" customFormat="1" ht="24" customHeight="1">
      <c r="A71" s="334" t="s">
        <v>334</v>
      </c>
      <c r="B71" s="322">
        <v>3564</v>
      </c>
      <c r="C71" s="165">
        <v>3754</v>
      </c>
      <c r="D71" s="315">
        <v>7318</v>
      </c>
      <c r="E71" s="322">
        <v>17</v>
      </c>
      <c r="F71" s="165">
        <v>27</v>
      </c>
      <c r="G71" s="315">
        <v>44</v>
      </c>
      <c r="H71" s="313">
        <v>3581</v>
      </c>
      <c r="I71" s="160">
        <v>3781</v>
      </c>
      <c r="J71" s="315">
        <v>7362</v>
      </c>
      <c r="K71" s="113">
        <v>2913</v>
      </c>
    </row>
    <row r="72" spans="1:11" s="306" customFormat="1" ht="24" customHeight="1">
      <c r="A72" s="334" t="s">
        <v>335</v>
      </c>
      <c r="B72" s="322">
        <v>6033</v>
      </c>
      <c r="C72" s="165">
        <v>6093</v>
      </c>
      <c r="D72" s="315">
        <v>12126</v>
      </c>
      <c r="E72" s="322">
        <v>30</v>
      </c>
      <c r="F72" s="165">
        <v>64</v>
      </c>
      <c r="G72" s="315">
        <v>94</v>
      </c>
      <c r="H72" s="313">
        <v>6063</v>
      </c>
      <c r="I72" s="160">
        <v>6157</v>
      </c>
      <c r="J72" s="315">
        <v>12220</v>
      </c>
      <c r="K72" s="113">
        <v>4800</v>
      </c>
    </row>
    <row r="73" spans="1:11" s="306" customFormat="1" ht="24" customHeight="1">
      <c r="A73" s="334" t="s">
        <v>336</v>
      </c>
      <c r="B73" s="322">
        <v>1500</v>
      </c>
      <c r="C73" s="165">
        <v>1482</v>
      </c>
      <c r="D73" s="315">
        <v>2982</v>
      </c>
      <c r="E73" s="322">
        <v>3</v>
      </c>
      <c r="F73" s="165">
        <v>8</v>
      </c>
      <c r="G73" s="315">
        <v>11</v>
      </c>
      <c r="H73" s="313">
        <v>1503</v>
      </c>
      <c r="I73" s="160">
        <v>1490</v>
      </c>
      <c r="J73" s="315">
        <v>2993</v>
      </c>
      <c r="K73" s="113">
        <v>1090</v>
      </c>
    </row>
    <row r="74" spans="1:11" s="306" customFormat="1" ht="24" customHeight="1">
      <c r="A74" s="334" t="s">
        <v>337</v>
      </c>
      <c r="B74" s="322">
        <v>5623</v>
      </c>
      <c r="C74" s="165">
        <v>5593</v>
      </c>
      <c r="D74" s="315">
        <v>11216</v>
      </c>
      <c r="E74" s="322">
        <v>47</v>
      </c>
      <c r="F74" s="165">
        <v>56</v>
      </c>
      <c r="G74" s="315">
        <v>103</v>
      </c>
      <c r="H74" s="313">
        <v>5670</v>
      </c>
      <c r="I74" s="160">
        <v>5649</v>
      </c>
      <c r="J74" s="315">
        <v>11319</v>
      </c>
      <c r="K74" s="113">
        <v>4180</v>
      </c>
    </row>
    <row r="75" spans="1:11" s="306" customFormat="1" ht="24" customHeight="1">
      <c r="A75" s="334" t="s">
        <v>338</v>
      </c>
      <c r="B75" s="322">
        <v>6928</v>
      </c>
      <c r="C75" s="165">
        <v>6706</v>
      </c>
      <c r="D75" s="315">
        <v>13634</v>
      </c>
      <c r="E75" s="322">
        <v>168</v>
      </c>
      <c r="F75" s="165">
        <v>141</v>
      </c>
      <c r="G75" s="315">
        <v>309</v>
      </c>
      <c r="H75" s="313">
        <v>7096</v>
      </c>
      <c r="I75" s="160">
        <v>6847</v>
      </c>
      <c r="J75" s="315">
        <v>13943</v>
      </c>
      <c r="K75" s="113">
        <v>5584</v>
      </c>
    </row>
    <row r="76" spans="1:11" s="306" customFormat="1" ht="24" customHeight="1">
      <c r="A76" s="334" t="s">
        <v>339</v>
      </c>
      <c r="B76" s="322">
        <v>15002</v>
      </c>
      <c r="C76" s="165">
        <v>15152</v>
      </c>
      <c r="D76" s="315">
        <v>30154</v>
      </c>
      <c r="E76" s="322">
        <v>543</v>
      </c>
      <c r="F76" s="165">
        <v>562</v>
      </c>
      <c r="G76" s="315">
        <v>1105</v>
      </c>
      <c r="H76" s="313">
        <v>15545</v>
      </c>
      <c r="I76" s="160">
        <v>15714</v>
      </c>
      <c r="J76" s="315">
        <v>31259</v>
      </c>
      <c r="K76" s="113">
        <v>12417</v>
      </c>
    </row>
    <row r="77" spans="1:11" s="306" customFormat="1" ht="24" customHeight="1">
      <c r="A77" s="334" t="s">
        <v>340</v>
      </c>
      <c r="B77" s="322">
        <v>16968</v>
      </c>
      <c r="C77" s="165">
        <v>17068</v>
      </c>
      <c r="D77" s="315">
        <v>34036</v>
      </c>
      <c r="E77" s="322">
        <v>232</v>
      </c>
      <c r="F77" s="165">
        <v>197</v>
      </c>
      <c r="G77" s="315">
        <v>429</v>
      </c>
      <c r="H77" s="313">
        <v>17200</v>
      </c>
      <c r="I77" s="160">
        <v>17265</v>
      </c>
      <c r="J77" s="315">
        <v>34465</v>
      </c>
      <c r="K77" s="113">
        <v>14339</v>
      </c>
    </row>
    <row r="78" spans="1:11" s="306" customFormat="1" ht="24" customHeight="1">
      <c r="A78" s="334" t="s">
        <v>341</v>
      </c>
      <c r="B78" s="322">
        <v>16804</v>
      </c>
      <c r="C78" s="165">
        <v>16598</v>
      </c>
      <c r="D78" s="315">
        <v>33402</v>
      </c>
      <c r="E78" s="322">
        <v>196</v>
      </c>
      <c r="F78" s="165">
        <v>182</v>
      </c>
      <c r="G78" s="315">
        <v>378</v>
      </c>
      <c r="H78" s="313">
        <v>17000</v>
      </c>
      <c r="I78" s="160">
        <v>16780</v>
      </c>
      <c r="J78" s="315">
        <v>33780</v>
      </c>
      <c r="K78" s="113">
        <v>14455</v>
      </c>
    </row>
    <row r="79" spans="1:11" s="306" customFormat="1" ht="24" customHeight="1">
      <c r="A79" s="334" t="s">
        <v>342</v>
      </c>
      <c r="B79" s="322">
        <v>22773</v>
      </c>
      <c r="C79" s="165">
        <v>22652</v>
      </c>
      <c r="D79" s="315">
        <v>45425</v>
      </c>
      <c r="E79" s="322">
        <v>230</v>
      </c>
      <c r="F79" s="165">
        <v>228</v>
      </c>
      <c r="G79" s="315">
        <v>458</v>
      </c>
      <c r="H79" s="313">
        <v>23003</v>
      </c>
      <c r="I79" s="160">
        <v>22880</v>
      </c>
      <c r="J79" s="315">
        <v>45883</v>
      </c>
      <c r="K79" s="113">
        <v>18775</v>
      </c>
    </row>
    <row r="80" spans="1:11" s="306" customFormat="1" ht="24" customHeight="1" thickBot="1">
      <c r="A80" s="336" t="s">
        <v>343</v>
      </c>
      <c r="B80" s="325">
        <v>15073</v>
      </c>
      <c r="C80" s="326">
        <v>14733</v>
      </c>
      <c r="D80" s="317">
        <v>29806</v>
      </c>
      <c r="E80" s="325">
        <v>138</v>
      </c>
      <c r="F80" s="326">
        <v>158</v>
      </c>
      <c r="G80" s="317">
        <v>296</v>
      </c>
      <c r="H80" s="329">
        <v>15211</v>
      </c>
      <c r="I80" s="310">
        <v>14891</v>
      </c>
      <c r="J80" s="317">
        <v>30102</v>
      </c>
      <c r="K80" s="118">
        <v>11760</v>
      </c>
    </row>
    <row r="81" s="306" customFormat="1" ht="15.75" customHeight="1">
      <c r="A81" s="304" t="s">
        <v>358</v>
      </c>
    </row>
    <row r="82" s="306" customFormat="1" ht="12">
      <c r="A82" s="303"/>
    </row>
    <row r="83" spans="3:4" s="311" customFormat="1" ht="14.25">
      <c r="C83" s="312"/>
      <c r="D83" s="312"/>
    </row>
    <row r="84" spans="3:4" s="311" customFormat="1" ht="14.25">
      <c r="C84" s="312"/>
      <c r="D84" s="312"/>
    </row>
    <row r="85" spans="3:4" s="311" customFormat="1" ht="14.25">
      <c r="C85" s="312"/>
      <c r="D85" s="312"/>
    </row>
    <row r="86" spans="3:4" s="311" customFormat="1" ht="14.25">
      <c r="C86" s="312"/>
      <c r="D86" s="312"/>
    </row>
    <row r="87" spans="3:4" s="311" customFormat="1" ht="14.25">
      <c r="C87" s="312"/>
      <c r="D87" s="312"/>
    </row>
    <row r="88" spans="3:4" s="311" customFormat="1" ht="14.25">
      <c r="C88" s="312"/>
      <c r="D88" s="312"/>
    </row>
    <row r="89" spans="3:4" s="311" customFormat="1" ht="14.25">
      <c r="C89" s="312"/>
      <c r="D89" s="312"/>
    </row>
    <row r="90" spans="3:4" s="311" customFormat="1" ht="14.25">
      <c r="C90" s="312"/>
      <c r="D90" s="312"/>
    </row>
    <row r="91" spans="3:4" s="311" customFormat="1" ht="14.25">
      <c r="C91" s="312"/>
      <c r="D91" s="312"/>
    </row>
    <row r="92" spans="3:4" ht="14.25">
      <c r="C92" s="300"/>
      <c r="D92" s="300"/>
    </row>
    <row r="93" spans="3:4" ht="14.25">
      <c r="C93" s="300"/>
      <c r="D93" s="300"/>
    </row>
    <row r="94" spans="3:4" ht="14.25">
      <c r="C94" s="300"/>
      <c r="D94" s="300"/>
    </row>
    <row r="95" spans="3:4" ht="14.25">
      <c r="C95" s="300"/>
      <c r="D95" s="300"/>
    </row>
    <row r="96" spans="3:4" ht="14.25">
      <c r="C96" s="300"/>
      <c r="D96" s="300"/>
    </row>
    <row r="97" spans="3:4" ht="14.25">
      <c r="C97" s="300"/>
      <c r="D97" s="300"/>
    </row>
    <row r="98" spans="3:4" ht="14.25">
      <c r="C98" s="300"/>
      <c r="D98" s="300"/>
    </row>
    <row r="99" spans="3:4" ht="14.25">
      <c r="C99" s="300"/>
      <c r="D99" s="300"/>
    </row>
    <row r="100" spans="3:4" ht="14.25">
      <c r="C100" s="300"/>
      <c r="D100" s="300"/>
    </row>
    <row r="101" spans="3:4" ht="14.25">
      <c r="C101" s="300"/>
      <c r="D101" s="300"/>
    </row>
    <row r="102" spans="3:4" ht="14.25">
      <c r="C102" s="300"/>
      <c r="D102" s="300"/>
    </row>
    <row r="103" spans="3:4" ht="14.25">
      <c r="C103" s="300"/>
      <c r="D103" s="300"/>
    </row>
    <row r="104" spans="3:4" ht="14.25">
      <c r="C104" s="300"/>
      <c r="D104" s="300"/>
    </row>
    <row r="105" spans="3:4" ht="14.25">
      <c r="C105" s="300"/>
      <c r="D105" s="300"/>
    </row>
    <row r="106" spans="3:4" ht="14.25">
      <c r="C106" s="300"/>
      <c r="D106" s="300"/>
    </row>
    <row r="107" spans="3:4" ht="14.25">
      <c r="C107" s="300"/>
      <c r="D107" s="300"/>
    </row>
    <row r="108" spans="3:4" ht="14.25">
      <c r="C108" s="300"/>
      <c r="D108" s="300"/>
    </row>
    <row r="109" spans="3:4" ht="14.25">
      <c r="C109" s="300"/>
      <c r="D109" s="300"/>
    </row>
    <row r="110" spans="3:4" ht="14.25">
      <c r="C110" s="300"/>
      <c r="D110" s="300"/>
    </row>
    <row r="111" spans="3:4" ht="14.25">
      <c r="C111" s="300"/>
      <c r="D111" s="300"/>
    </row>
    <row r="112" spans="3:4" ht="14.25">
      <c r="C112" s="300"/>
      <c r="D112" s="300"/>
    </row>
    <row r="113" spans="3:4" ht="14.25">
      <c r="C113" s="300"/>
      <c r="D113" s="300"/>
    </row>
    <row r="114" spans="3:4" ht="14.25">
      <c r="C114" s="300"/>
      <c r="D114" s="300"/>
    </row>
    <row r="115" spans="3:4" ht="14.25">
      <c r="C115" s="300"/>
      <c r="D115" s="300"/>
    </row>
    <row r="116" spans="3:4" ht="14.25">
      <c r="C116" s="300"/>
      <c r="D116" s="300"/>
    </row>
    <row r="117" spans="3:4" ht="14.25">
      <c r="C117" s="300"/>
      <c r="D117" s="300"/>
    </row>
    <row r="118" spans="3:4" ht="14.25">
      <c r="C118" s="300"/>
      <c r="D118" s="300"/>
    </row>
    <row r="119" spans="3:4" ht="14.25">
      <c r="C119" s="300"/>
      <c r="D119" s="300"/>
    </row>
    <row r="120" spans="3:4" ht="14.25">
      <c r="C120" s="300"/>
      <c r="D120" s="300"/>
    </row>
    <row r="121" spans="3:4" ht="14.25">
      <c r="C121" s="300"/>
      <c r="D121" s="300"/>
    </row>
    <row r="122" spans="3:4" ht="14.25">
      <c r="C122" s="300"/>
      <c r="D122" s="300"/>
    </row>
    <row r="123" spans="3:4" ht="14.25">
      <c r="C123" s="300"/>
      <c r="D123" s="300"/>
    </row>
    <row r="124" spans="3:4" ht="14.25">
      <c r="C124" s="300"/>
      <c r="D124" s="300"/>
    </row>
    <row r="125" spans="3:4" ht="14.25">
      <c r="C125" s="300"/>
      <c r="D125" s="300"/>
    </row>
    <row r="126" spans="3:4" ht="14.25">
      <c r="C126" s="300"/>
      <c r="D126" s="300"/>
    </row>
    <row r="127" spans="3:4" ht="14.25">
      <c r="C127" s="300"/>
      <c r="D127" s="300"/>
    </row>
    <row r="128" spans="3:4" ht="14.25">
      <c r="C128" s="300"/>
      <c r="D128" s="300"/>
    </row>
    <row r="129" spans="3:4" ht="14.25">
      <c r="C129" s="300"/>
      <c r="D129" s="300"/>
    </row>
    <row r="130" spans="3:4" ht="14.25">
      <c r="C130" s="300"/>
      <c r="D130" s="300"/>
    </row>
    <row r="131" spans="3:4" ht="14.25">
      <c r="C131" s="300"/>
      <c r="D131" s="300"/>
    </row>
    <row r="132" spans="3:4" ht="14.25">
      <c r="C132" s="300"/>
      <c r="D132" s="300"/>
    </row>
    <row r="133" spans="3:4" ht="14.25">
      <c r="C133" s="300"/>
      <c r="D133" s="300"/>
    </row>
    <row r="134" spans="3:4" ht="14.25">
      <c r="C134" s="300"/>
      <c r="D134" s="300"/>
    </row>
    <row r="135" spans="3:4" ht="14.25">
      <c r="C135" s="300"/>
      <c r="D135" s="300"/>
    </row>
    <row r="136" spans="3:4" ht="14.25">
      <c r="C136" s="300"/>
      <c r="D136" s="300"/>
    </row>
    <row r="137" spans="3:4" ht="14.25">
      <c r="C137" s="300"/>
      <c r="D137" s="300"/>
    </row>
    <row r="138" spans="3:4" ht="14.25">
      <c r="C138" s="300"/>
      <c r="D138" s="300"/>
    </row>
    <row r="139" spans="3:4" ht="14.25">
      <c r="C139" s="300"/>
      <c r="D139" s="300"/>
    </row>
    <row r="140" spans="3:4" ht="14.25">
      <c r="C140" s="300"/>
      <c r="D140" s="300"/>
    </row>
    <row r="141" spans="3:4" ht="14.25">
      <c r="C141" s="300"/>
      <c r="D141" s="300"/>
    </row>
    <row r="142" spans="3:4" ht="14.25">
      <c r="C142" s="300"/>
      <c r="D142" s="300"/>
    </row>
    <row r="143" spans="3:4" ht="14.25">
      <c r="C143" s="300"/>
      <c r="D143" s="300"/>
    </row>
    <row r="144" spans="3:4" ht="14.25">
      <c r="C144" s="300"/>
      <c r="D144" s="300"/>
    </row>
    <row r="145" spans="3:4" ht="14.25">
      <c r="C145" s="300"/>
      <c r="D145" s="300"/>
    </row>
    <row r="146" spans="3:4" ht="14.25">
      <c r="C146" s="300"/>
      <c r="D146" s="300"/>
    </row>
    <row r="147" spans="3:4" ht="14.25">
      <c r="C147" s="300"/>
      <c r="D147" s="300"/>
    </row>
    <row r="148" spans="3:4" ht="14.25">
      <c r="C148" s="300"/>
      <c r="D148" s="300"/>
    </row>
    <row r="149" spans="3:4" ht="14.25">
      <c r="C149" s="300"/>
      <c r="D149" s="300"/>
    </row>
  </sheetData>
  <sheetProtection/>
  <mergeCells count="5">
    <mergeCell ref="B4:J4"/>
    <mergeCell ref="K4:K6"/>
    <mergeCell ref="B5:D5"/>
    <mergeCell ref="E5:G5"/>
    <mergeCell ref="H5:J5"/>
  </mergeCells>
  <printOptions/>
  <pageMargins left="0.7480314960629921" right="0.7480314960629921" top="0.984251968503937" bottom="0.6299212598425197" header="0.5905511811023623" footer="0.5118110236220472"/>
  <pageSetup fitToHeight="2" fitToWidth="1" horizontalDpi="600" verticalDpi="600" orientation="portrait" paperSize="9" scale="72" r:id="rId2"/>
  <headerFooter differentOddEven="1" scaleWithDoc="0" alignWithMargins="0">
    <oddHeader>&amp;L&amp;"HGPｺﾞｼｯｸM,ﾒﾃﾞｨｳﾑ"2人口－1住民基本台帳
&amp;14　10　市区町村別人口・世帯数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8"/>
  <sheetViews>
    <sheetView showGridLines="0" workbookViewId="0" topLeftCell="A1">
      <selection activeCell="A1" sqref="A1"/>
    </sheetView>
  </sheetViews>
  <sheetFormatPr defaultColWidth="9.00390625" defaultRowHeight="20.25" customHeight="1"/>
  <cols>
    <col min="1" max="1" width="14.00390625" style="50" customWidth="1"/>
    <col min="2" max="2" width="11.875" style="47" customWidth="1"/>
    <col min="3" max="4" width="8.50390625" style="47" customWidth="1"/>
    <col min="5" max="5" width="2.25390625" style="47" customWidth="1"/>
    <col min="6" max="6" width="14.00390625" style="47" customWidth="1"/>
    <col min="7" max="7" width="11.875" style="47" customWidth="1"/>
    <col min="8" max="9" width="8.50390625" style="47" customWidth="1"/>
    <col min="10" max="10" width="9.125" style="48" customWidth="1"/>
    <col min="11" max="16384" width="9.00390625" style="48" customWidth="1"/>
  </cols>
  <sheetData>
    <row r="1" spans="1:9" s="5" customFormat="1" ht="13.5" customHeight="1">
      <c r="A1" s="41" t="s">
        <v>236</v>
      </c>
      <c r="B1" s="42"/>
      <c r="C1" s="42"/>
      <c r="D1" s="42"/>
      <c r="E1" s="42"/>
      <c r="F1" s="42"/>
      <c r="G1" s="43"/>
      <c r="H1" s="44"/>
      <c r="I1" s="45"/>
    </row>
    <row r="2" ht="17.25" customHeight="1">
      <c r="A2" s="46" t="s">
        <v>64</v>
      </c>
    </row>
    <row r="3" spans="1:10" s="56" customFormat="1" ht="12.75" customHeight="1" thickBot="1">
      <c r="A3" s="49"/>
      <c r="B3" s="51"/>
      <c r="C3" s="51"/>
      <c r="D3" s="52"/>
      <c r="E3" s="53"/>
      <c r="F3" s="54"/>
      <c r="G3" s="51"/>
      <c r="H3" s="51"/>
      <c r="I3" s="52" t="s">
        <v>239</v>
      </c>
      <c r="J3" s="55"/>
    </row>
    <row r="4" spans="1:14" s="56" customFormat="1" ht="12">
      <c r="A4" s="344" t="s">
        <v>65</v>
      </c>
      <c r="B4" s="57" t="s">
        <v>66</v>
      </c>
      <c r="C4" s="58" t="s">
        <v>1</v>
      </c>
      <c r="D4" s="345" t="s">
        <v>2</v>
      </c>
      <c r="E4" s="53"/>
      <c r="F4" s="344" t="s">
        <v>65</v>
      </c>
      <c r="G4" s="57" t="s">
        <v>66</v>
      </c>
      <c r="H4" s="58" t="s">
        <v>1</v>
      </c>
      <c r="I4" s="345" t="s">
        <v>2</v>
      </c>
      <c r="J4" s="59"/>
      <c r="K4" s="60"/>
      <c r="L4" s="60"/>
      <c r="M4" s="60"/>
      <c r="N4" s="60"/>
    </row>
    <row r="5" spans="1:14" s="56" customFormat="1" ht="12">
      <c r="A5" s="346" t="s">
        <v>63</v>
      </c>
      <c r="B5" s="61">
        <v>110772</v>
      </c>
      <c r="C5" s="62">
        <v>54978</v>
      </c>
      <c r="D5" s="347">
        <v>55794</v>
      </c>
      <c r="E5" s="53"/>
      <c r="F5" s="346" t="s">
        <v>189</v>
      </c>
      <c r="G5" s="61">
        <v>7476</v>
      </c>
      <c r="H5" s="62">
        <v>3920</v>
      </c>
      <c r="I5" s="348">
        <v>3556</v>
      </c>
      <c r="J5" s="60"/>
      <c r="K5" s="60"/>
      <c r="L5" s="60"/>
      <c r="M5" s="60"/>
      <c r="N5" s="60"/>
    </row>
    <row r="6" spans="1:14" s="56" customFormat="1" ht="12">
      <c r="A6" s="346" t="s">
        <v>67</v>
      </c>
      <c r="B6" s="61">
        <v>4848</v>
      </c>
      <c r="C6" s="63">
        <v>2468</v>
      </c>
      <c r="D6" s="348">
        <v>2380</v>
      </c>
      <c r="E6" s="53"/>
      <c r="F6" s="346">
        <v>50</v>
      </c>
      <c r="G6" s="61">
        <v>1711</v>
      </c>
      <c r="H6" s="63">
        <v>893</v>
      </c>
      <c r="I6" s="348">
        <v>818</v>
      </c>
      <c r="J6" s="60"/>
      <c r="K6" s="64"/>
      <c r="L6" s="60"/>
      <c r="M6" s="60"/>
      <c r="N6" s="60"/>
    </row>
    <row r="7" spans="1:14" s="56" customFormat="1" ht="12">
      <c r="A7" s="346">
        <v>0</v>
      </c>
      <c r="B7" s="61">
        <v>902</v>
      </c>
      <c r="C7" s="63">
        <v>467</v>
      </c>
      <c r="D7" s="348">
        <v>435</v>
      </c>
      <c r="E7" s="53"/>
      <c r="F7" s="346">
        <v>51</v>
      </c>
      <c r="G7" s="61">
        <v>1363</v>
      </c>
      <c r="H7" s="63">
        <v>708</v>
      </c>
      <c r="I7" s="348">
        <v>655</v>
      </c>
      <c r="J7" s="60"/>
      <c r="K7" s="64"/>
      <c r="L7" s="60"/>
      <c r="M7" s="60"/>
      <c r="N7" s="60"/>
    </row>
    <row r="8" spans="1:14" s="56" customFormat="1" ht="12">
      <c r="A8" s="346">
        <v>1</v>
      </c>
      <c r="B8" s="61">
        <v>940</v>
      </c>
      <c r="C8" s="63">
        <v>440</v>
      </c>
      <c r="D8" s="348">
        <v>500</v>
      </c>
      <c r="E8" s="53"/>
      <c r="F8" s="346">
        <v>52</v>
      </c>
      <c r="G8" s="61">
        <v>1639</v>
      </c>
      <c r="H8" s="63">
        <v>860</v>
      </c>
      <c r="I8" s="348">
        <v>779</v>
      </c>
      <c r="J8" s="60"/>
      <c r="K8" s="64"/>
      <c r="L8" s="60"/>
      <c r="M8" s="60"/>
      <c r="N8" s="60"/>
    </row>
    <row r="9" spans="1:14" s="56" customFormat="1" ht="12">
      <c r="A9" s="346">
        <v>2</v>
      </c>
      <c r="B9" s="61">
        <v>1006</v>
      </c>
      <c r="C9" s="63">
        <v>529</v>
      </c>
      <c r="D9" s="348">
        <v>477</v>
      </c>
      <c r="E9" s="53"/>
      <c r="F9" s="346">
        <v>53</v>
      </c>
      <c r="G9" s="61">
        <v>1457</v>
      </c>
      <c r="H9" s="63">
        <v>783</v>
      </c>
      <c r="I9" s="348">
        <v>674</v>
      </c>
      <c r="J9" s="60"/>
      <c r="K9" s="64"/>
      <c r="L9" s="60"/>
      <c r="M9" s="60"/>
      <c r="N9" s="60"/>
    </row>
    <row r="10" spans="1:14" s="56" customFormat="1" ht="12">
      <c r="A10" s="346">
        <v>3</v>
      </c>
      <c r="B10" s="61">
        <v>964</v>
      </c>
      <c r="C10" s="63">
        <v>498</v>
      </c>
      <c r="D10" s="348">
        <v>466</v>
      </c>
      <c r="E10" s="53"/>
      <c r="F10" s="346">
        <v>54</v>
      </c>
      <c r="G10" s="61">
        <v>1306</v>
      </c>
      <c r="H10" s="63">
        <v>676</v>
      </c>
      <c r="I10" s="348">
        <v>630</v>
      </c>
      <c r="J10" s="60"/>
      <c r="K10" s="64"/>
      <c r="L10" s="60"/>
      <c r="M10" s="60"/>
      <c r="N10" s="60"/>
    </row>
    <row r="11" spans="1:14" s="56" customFormat="1" ht="12">
      <c r="A11" s="346">
        <v>4</v>
      </c>
      <c r="B11" s="61">
        <v>1036</v>
      </c>
      <c r="C11" s="63">
        <v>534</v>
      </c>
      <c r="D11" s="348">
        <v>502</v>
      </c>
      <c r="E11" s="53"/>
      <c r="F11" s="346" t="s">
        <v>190</v>
      </c>
      <c r="G11" s="61">
        <v>5799</v>
      </c>
      <c r="H11" s="63">
        <v>3043</v>
      </c>
      <c r="I11" s="348">
        <v>2756</v>
      </c>
      <c r="J11" s="60"/>
      <c r="K11" s="64"/>
      <c r="L11" s="60"/>
      <c r="M11" s="60"/>
      <c r="N11" s="60"/>
    </row>
    <row r="12" spans="1:14" s="56" customFormat="1" ht="12">
      <c r="A12" s="346" t="s">
        <v>191</v>
      </c>
      <c r="B12" s="61">
        <v>4778</v>
      </c>
      <c r="C12" s="63">
        <v>2460</v>
      </c>
      <c r="D12" s="348">
        <v>2318</v>
      </c>
      <c r="E12" s="53"/>
      <c r="F12" s="346">
        <v>55</v>
      </c>
      <c r="G12" s="61">
        <v>1217</v>
      </c>
      <c r="H12" s="63">
        <v>629</v>
      </c>
      <c r="I12" s="348">
        <v>588</v>
      </c>
      <c r="J12" s="60"/>
      <c r="K12" s="64"/>
      <c r="L12" s="60"/>
      <c r="M12" s="60"/>
      <c r="N12" s="60"/>
    </row>
    <row r="13" spans="1:14" s="56" customFormat="1" ht="12">
      <c r="A13" s="346">
        <v>5</v>
      </c>
      <c r="B13" s="61">
        <v>966</v>
      </c>
      <c r="C13" s="63">
        <v>488</v>
      </c>
      <c r="D13" s="348">
        <v>478</v>
      </c>
      <c r="E13" s="53"/>
      <c r="F13" s="346">
        <v>56</v>
      </c>
      <c r="G13" s="61">
        <v>1183</v>
      </c>
      <c r="H13" s="63">
        <v>630</v>
      </c>
      <c r="I13" s="348">
        <v>553</v>
      </c>
      <c r="J13" s="60"/>
      <c r="K13" s="64"/>
      <c r="L13" s="60"/>
      <c r="M13" s="60"/>
      <c r="N13" s="60"/>
    </row>
    <row r="14" spans="1:14" s="56" customFormat="1" ht="12">
      <c r="A14" s="346">
        <v>6</v>
      </c>
      <c r="B14" s="61">
        <v>967</v>
      </c>
      <c r="C14" s="63">
        <v>504</v>
      </c>
      <c r="D14" s="348">
        <v>463</v>
      </c>
      <c r="E14" s="53"/>
      <c r="F14" s="346">
        <v>57</v>
      </c>
      <c r="G14" s="61">
        <v>1171</v>
      </c>
      <c r="H14" s="63">
        <v>613</v>
      </c>
      <c r="I14" s="348">
        <v>558</v>
      </c>
      <c r="J14" s="60"/>
      <c r="K14" s="64"/>
      <c r="L14" s="60"/>
      <c r="M14" s="60"/>
      <c r="N14" s="60"/>
    </row>
    <row r="15" spans="1:14" s="56" customFormat="1" ht="12">
      <c r="A15" s="346">
        <v>7</v>
      </c>
      <c r="B15" s="61">
        <v>970</v>
      </c>
      <c r="C15" s="63">
        <v>521</v>
      </c>
      <c r="D15" s="348">
        <v>449</v>
      </c>
      <c r="E15" s="53"/>
      <c r="F15" s="346">
        <v>58</v>
      </c>
      <c r="G15" s="61">
        <v>1115</v>
      </c>
      <c r="H15" s="63">
        <v>587</v>
      </c>
      <c r="I15" s="348">
        <v>528</v>
      </c>
      <c r="J15" s="60"/>
      <c r="K15" s="64"/>
      <c r="L15" s="60"/>
      <c r="M15" s="60"/>
      <c r="N15" s="60"/>
    </row>
    <row r="16" spans="1:14" s="56" customFormat="1" ht="12">
      <c r="A16" s="346">
        <v>8</v>
      </c>
      <c r="B16" s="61">
        <v>940</v>
      </c>
      <c r="C16" s="63">
        <v>482</v>
      </c>
      <c r="D16" s="348">
        <v>458</v>
      </c>
      <c r="E16" s="53"/>
      <c r="F16" s="346">
        <v>59</v>
      </c>
      <c r="G16" s="61">
        <v>1113</v>
      </c>
      <c r="H16" s="63">
        <v>584</v>
      </c>
      <c r="I16" s="348">
        <v>529</v>
      </c>
      <c r="J16" s="60"/>
      <c r="K16" s="64"/>
      <c r="L16" s="60"/>
      <c r="M16" s="60"/>
      <c r="N16" s="60"/>
    </row>
    <row r="17" spans="1:14" s="56" customFormat="1" ht="12">
      <c r="A17" s="346">
        <v>9</v>
      </c>
      <c r="B17" s="61">
        <v>935</v>
      </c>
      <c r="C17" s="63">
        <v>465</v>
      </c>
      <c r="D17" s="348">
        <v>470</v>
      </c>
      <c r="E17" s="53"/>
      <c r="F17" s="346" t="s">
        <v>192</v>
      </c>
      <c r="G17" s="61">
        <v>5293</v>
      </c>
      <c r="H17" s="63">
        <v>2697</v>
      </c>
      <c r="I17" s="348">
        <v>2596</v>
      </c>
      <c r="J17" s="60"/>
      <c r="K17" s="64"/>
      <c r="L17" s="60"/>
      <c r="M17" s="60"/>
      <c r="N17" s="60"/>
    </row>
    <row r="18" spans="1:14" s="56" customFormat="1" ht="12">
      <c r="A18" s="346" t="s">
        <v>193</v>
      </c>
      <c r="B18" s="61">
        <v>4821</v>
      </c>
      <c r="C18" s="63">
        <v>2473</v>
      </c>
      <c r="D18" s="348">
        <v>2348</v>
      </c>
      <c r="E18" s="53"/>
      <c r="F18" s="346">
        <v>60</v>
      </c>
      <c r="G18" s="61">
        <v>1003</v>
      </c>
      <c r="H18" s="63">
        <v>519</v>
      </c>
      <c r="I18" s="348">
        <v>484</v>
      </c>
      <c r="J18" s="60"/>
      <c r="K18" s="64"/>
      <c r="L18" s="60"/>
      <c r="M18" s="60"/>
      <c r="N18" s="60"/>
    </row>
    <row r="19" spans="1:14" s="56" customFormat="1" ht="12">
      <c r="A19" s="346">
        <v>10</v>
      </c>
      <c r="B19" s="61">
        <v>971</v>
      </c>
      <c r="C19" s="63">
        <v>499</v>
      </c>
      <c r="D19" s="348">
        <v>472</v>
      </c>
      <c r="E19" s="53"/>
      <c r="F19" s="346">
        <v>61</v>
      </c>
      <c r="G19" s="61">
        <v>968</v>
      </c>
      <c r="H19" s="63">
        <v>493</v>
      </c>
      <c r="I19" s="348">
        <v>475</v>
      </c>
      <c r="J19" s="60"/>
      <c r="K19" s="64"/>
      <c r="L19" s="60"/>
      <c r="M19" s="60"/>
      <c r="N19" s="60"/>
    </row>
    <row r="20" spans="1:14" s="56" customFormat="1" ht="12">
      <c r="A20" s="346">
        <v>11</v>
      </c>
      <c r="B20" s="61">
        <v>952</v>
      </c>
      <c r="C20" s="63">
        <v>484</v>
      </c>
      <c r="D20" s="348">
        <v>468</v>
      </c>
      <c r="E20" s="53"/>
      <c r="F20" s="346">
        <v>62</v>
      </c>
      <c r="G20" s="61">
        <v>1050</v>
      </c>
      <c r="H20" s="63">
        <v>518</v>
      </c>
      <c r="I20" s="348">
        <v>532</v>
      </c>
      <c r="J20" s="60"/>
      <c r="K20" s="64"/>
      <c r="L20" s="60"/>
      <c r="M20" s="60"/>
      <c r="N20" s="60"/>
    </row>
    <row r="21" spans="1:14" s="56" customFormat="1" ht="12">
      <c r="A21" s="346">
        <v>12</v>
      </c>
      <c r="B21" s="61">
        <v>940</v>
      </c>
      <c r="C21" s="63">
        <v>481</v>
      </c>
      <c r="D21" s="348">
        <v>459</v>
      </c>
      <c r="E21" s="53"/>
      <c r="F21" s="346">
        <v>63</v>
      </c>
      <c r="G21" s="61">
        <v>1050</v>
      </c>
      <c r="H21" s="63">
        <v>540</v>
      </c>
      <c r="I21" s="348">
        <v>510</v>
      </c>
      <c r="J21" s="60"/>
      <c r="K21" s="64"/>
      <c r="L21" s="60"/>
      <c r="M21" s="60"/>
      <c r="N21" s="60"/>
    </row>
    <row r="22" spans="1:14" s="56" customFormat="1" ht="12">
      <c r="A22" s="346">
        <v>13</v>
      </c>
      <c r="B22" s="61">
        <v>968</v>
      </c>
      <c r="C22" s="63">
        <v>509</v>
      </c>
      <c r="D22" s="348">
        <v>459</v>
      </c>
      <c r="E22" s="53"/>
      <c r="F22" s="346">
        <v>64</v>
      </c>
      <c r="G22" s="61">
        <v>1222</v>
      </c>
      <c r="H22" s="63">
        <v>627</v>
      </c>
      <c r="I22" s="348">
        <v>595</v>
      </c>
      <c r="J22" s="60"/>
      <c r="K22" s="64"/>
      <c r="L22" s="60"/>
      <c r="M22" s="60"/>
      <c r="N22" s="60"/>
    </row>
    <row r="23" spans="1:14" s="56" customFormat="1" ht="12">
      <c r="A23" s="346">
        <v>14</v>
      </c>
      <c r="B23" s="61">
        <v>990</v>
      </c>
      <c r="C23" s="63">
        <v>500</v>
      </c>
      <c r="D23" s="348">
        <v>490</v>
      </c>
      <c r="E23" s="53"/>
      <c r="F23" s="346" t="s">
        <v>194</v>
      </c>
      <c r="G23" s="61">
        <v>7464</v>
      </c>
      <c r="H23" s="63">
        <v>3561</v>
      </c>
      <c r="I23" s="348">
        <v>3903</v>
      </c>
      <c r="J23" s="60"/>
      <c r="K23" s="64"/>
      <c r="L23" s="60"/>
      <c r="M23" s="60"/>
      <c r="N23" s="60"/>
    </row>
    <row r="24" spans="1:14" s="56" customFormat="1" ht="12">
      <c r="A24" s="346" t="s">
        <v>195</v>
      </c>
      <c r="B24" s="61">
        <v>5130</v>
      </c>
      <c r="C24" s="63">
        <v>2650</v>
      </c>
      <c r="D24" s="348">
        <v>2480</v>
      </c>
      <c r="E24" s="53"/>
      <c r="F24" s="346">
        <v>65</v>
      </c>
      <c r="G24" s="61">
        <v>1281</v>
      </c>
      <c r="H24" s="63">
        <v>603</v>
      </c>
      <c r="I24" s="348">
        <v>678</v>
      </c>
      <c r="J24" s="60"/>
      <c r="K24" s="64"/>
      <c r="L24" s="60"/>
      <c r="M24" s="60"/>
      <c r="N24" s="60"/>
    </row>
    <row r="25" spans="1:14" s="56" customFormat="1" ht="12">
      <c r="A25" s="346">
        <v>15</v>
      </c>
      <c r="B25" s="61">
        <v>994</v>
      </c>
      <c r="C25" s="63">
        <v>507</v>
      </c>
      <c r="D25" s="348">
        <v>487</v>
      </c>
      <c r="E25" s="53"/>
      <c r="F25" s="346">
        <v>66</v>
      </c>
      <c r="G25" s="61">
        <v>1336</v>
      </c>
      <c r="H25" s="63">
        <v>646</v>
      </c>
      <c r="I25" s="348">
        <v>690</v>
      </c>
      <c r="J25" s="60"/>
      <c r="K25" s="64"/>
      <c r="L25" s="60"/>
      <c r="M25" s="60"/>
      <c r="N25" s="60"/>
    </row>
    <row r="26" spans="1:14" s="56" customFormat="1" ht="12">
      <c r="A26" s="346">
        <v>16</v>
      </c>
      <c r="B26" s="61">
        <v>995</v>
      </c>
      <c r="C26" s="63">
        <v>545</v>
      </c>
      <c r="D26" s="348">
        <v>450</v>
      </c>
      <c r="E26" s="53"/>
      <c r="F26" s="346">
        <v>67</v>
      </c>
      <c r="G26" s="61">
        <v>1431</v>
      </c>
      <c r="H26" s="63">
        <v>665</v>
      </c>
      <c r="I26" s="348">
        <v>766</v>
      </c>
      <c r="J26" s="60"/>
      <c r="K26" s="64"/>
      <c r="L26" s="60"/>
      <c r="M26" s="60"/>
      <c r="N26" s="60"/>
    </row>
    <row r="27" spans="1:10" s="56" customFormat="1" ht="12">
      <c r="A27" s="346">
        <v>17</v>
      </c>
      <c r="B27" s="61">
        <v>1030</v>
      </c>
      <c r="C27" s="63">
        <v>536</v>
      </c>
      <c r="D27" s="348">
        <v>494</v>
      </c>
      <c r="E27" s="53"/>
      <c r="F27" s="346">
        <v>68</v>
      </c>
      <c r="G27" s="61">
        <v>1726</v>
      </c>
      <c r="H27" s="63">
        <v>844</v>
      </c>
      <c r="I27" s="348">
        <v>882</v>
      </c>
      <c r="J27" s="60"/>
    </row>
    <row r="28" spans="1:10" s="56" customFormat="1" ht="12">
      <c r="A28" s="346">
        <v>18</v>
      </c>
      <c r="B28" s="61">
        <v>1016</v>
      </c>
      <c r="C28" s="63">
        <v>508</v>
      </c>
      <c r="D28" s="348">
        <v>508</v>
      </c>
      <c r="E28" s="53"/>
      <c r="F28" s="346">
        <v>69</v>
      </c>
      <c r="G28" s="61">
        <v>1690</v>
      </c>
      <c r="H28" s="63">
        <v>803</v>
      </c>
      <c r="I28" s="348">
        <v>887</v>
      </c>
      <c r="J28" s="60"/>
    </row>
    <row r="29" spans="1:10" s="56" customFormat="1" ht="12">
      <c r="A29" s="346">
        <v>19</v>
      </c>
      <c r="B29" s="61">
        <v>1095</v>
      </c>
      <c r="C29" s="63">
        <v>554</v>
      </c>
      <c r="D29" s="348">
        <v>541</v>
      </c>
      <c r="E29" s="53"/>
      <c r="F29" s="346" t="s">
        <v>196</v>
      </c>
      <c r="G29" s="61">
        <v>6775</v>
      </c>
      <c r="H29" s="63">
        <v>3078</v>
      </c>
      <c r="I29" s="348">
        <v>3697</v>
      </c>
      <c r="J29" s="60"/>
    </row>
    <row r="30" spans="1:10" s="56" customFormat="1" ht="12">
      <c r="A30" s="346" t="s">
        <v>197</v>
      </c>
      <c r="B30" s="61">
        <v>6094</v>
      </c>
      <c r="C30" s="63">
        <v>2905</v>
      </c>
      <c r="D30" s="348">
        <v>3189</v>
      </c>
      <c r="E30" s="53"/>
      <c r="F30" s="346">
        <v>70</v>
      </c>
      <c r="G30" s="61">
        <v>1680</v>
      </c>
      <c r="H30" s="63">
        <v>781</v>
      </c>
      <c r="I30" s="348">
        <v>899</v>
      </c>
      <c r="J30" s="60"/>
    </row>
    <row r="31" spans="1:10" s="56" customFormat="1" ht="12">
      <c r="A31" s="346">
        <v>20</v>
      </c>
      <c r="B31" s="61">
        <v>1077</v>
      </c>
      <c r="C31" s="63">
        <v>521</v>
      </c>
      <c r="D31" s="348">
        <v>556</v>
      </c>
      <c r="E31" s="53"/>
      <c r="F31" s="346">
        <v>71</v>
      </c>
      <c r="G31" s="61">
        <v>1075</v>
      </c>
      <c r="H31" s="63">
        <v>484</v>
      </c>
      <c r="I31" s="348">
        <v>591</v>
      </c>
      <c r="J31" s="60"/>
    </row>
    <row r="32" spans="1:10" s="56" customFormat="1" ht="12">
      <c r="A32" s="346">
        <v>21</v>
      </c>
      <c r="B32" s="61">
        <v>1189</v>
      </c>
      <c r="C32" s="63">
        <v>575</v>
      </c>
      <c r="D32" s="348">
        <v>614</v>
      </c>
      <c r="E32" s="53"/>
      <c r="F32" s="346">
        <v>72</v>
      </c>
      <c r="G32" s="61">
        <v>1182</v>
      </c>
      <c r="H32" s="63">
        <v>518</v>
      </c>
      <c r="I32" s="348">
        <v>664</v>
      </c>
      <c r="J32" s="60"/>
    </row>
    <row r="33" spans="1:10" s="56" customFormat="1" ht="12">
      <c r="A33" s="346">
        <v>22</v>
      </c>
      <c r="B33" s="61">
        <v>1243</v>
      </c>
      <c r="C33" s="63">
        <v>597</v>
      </c>
      <c r="D33" s="348">
        <v>646</v>
      </c>
      <c r="E33" s="53"/>
      <c r="F33" s="346">
        <v>73</v>
      </c>
      <c r="G33" s="61">
        <v>1421</v>
      </c>
      <c r="H33" s="63">
        <v>644</v>
      </c>
      <c r="I33" s="348">
        <v>777</v>
      </c>
      <c r="J33" s="60"/>
    </row>
    <row r="34" spans="1:10" s="56" customFormat="1" ht="12">
      <c r="A34" s="346">
        <v>23</v>
      </c>
      <c r="B34" s="61">
        <v>1286</v>
      </c>
      <c r="C34" s="63">
        <v>592</v>
      </c>
      <c r="D34" s="348">
        <v>694</v>
      </c>
      <c r="E34" s="53"/>
      <c r="F34" s="346">
        <v>74</v>
      </c>
      <c r="G34" s="61">
        <v>1417</v>
      </c>
      <c r="H34" s="63">
        <v>651</v>
      </c>
      <c r="I34" s="348">
        <v>766</v>
      </c>
      <c r="J34" s="60"/>
    </row>
    <row r="35" spans="1:10" s="56" customFormat="1" ht="12">
      <c r="A35" s="346">
        <v>24</v>
      </c>
      <c r="B35" s="61">
        <v>1299</v>
      </c>
      <c r="C35" s="63">
        <v>620</v>
      </c>
      <c r="D35" s="348">
        <v>679</v>
      </c>
      <c r="E35" s="53"/>
      <c r="F35" s="346" t="s">
        <v>198</v>
      </c>
      <c r="G35" s="61">
        <v>6131</v>
      </c>
      <c r="H35" s="63">
        <v>2834</v>
      </c>
      <c r="I35" s="348">
        <v>3297</v>
      </c>
      <c r="J35" s="60"/>
    </row>
    <row r="36" spans="1:10" s="56" customFormat="1" ht="12">
      <c r="A36" s="346" t="s">
        <v>199</v>
      </c>
      <c r="B36" s="61">
        <v>6163</v>
      </c>
      <c r="C36" s="63">
        <v>3018</v>
      </c>
      <c r="D36" s="348">
        <v>3145</v>
      </c>
      <c r="E36" s="53"/>
      <c r="F36" s="346">
        <v>75</v>
      </c>
      <c r="G36" s="61">
        <v>1400</v>
      </c>
      <c r="H36" s="63">
        <v>672</v>
      </c>
      <c r="I36" s="348">
        <v>728</v>
      </c>
      <c r="J36" s="60"/>
    </row>
    <row r="37" spans="1:10" s="56" customFormat="1" ht="12">
      <c r="A37" s="346">
        <v>25</v>
      </c>
      <c r="B37" s="61">
        <v>1305</v>
      </c>
      <c r="C37" s="63">
        <v>639</v>
      </c>
      <c r="D37" s="348">
        <v>666</v>
      </c>
      <c r="E37" s="53"/>
      <c r="F37" s="346">
        <v>76</v>
      </c>
      <c r="G37" s="61">
        <v>1380</v>
      </c>
      <c r="H37" s="63">
        <v>626</v>
      </c>
      <c r="I37" s="348">
        <v>754</v>
      </c>
      <c r="J37" s="60"/>
    </row>
    <row r="38" spans="1:10" s="56" customFormat="1" ht="12">
      <c r="A38" s="346">
        <v>26</v>
      </c>
      <c r="B38" s="61">
        <v>1206</v>
      </c>
      <c r="C38" s="63">
        <v>579</v>
      </c>
      <c r="D38" s="348">
        <v>627</v>
      </c>
      <c r="E38" s="53"/>
      <c r="F38" s="346">
        <v>77</v>
      </c>
      <c r="G38" s="61">
        <v>1251</v>
      </c>
      <c r="H38" s="63">
        <v>580</v>
      </c>
      <c r="I38" s="348">
        <v>671</v>
      </c>
      <c r="J38" s="60"/>
    </row>
    <row r="39" spans="1:10" s="56" customFormat="1" ht="12">
      <c r="A39" s="346">
        <v>27</v>
      </c>
      <c r="B39" s="61">
        <v>1274</v>
      </c>
      <c r="C39" s="63">
        <v>627</v>
      </c>
      <c r="D39" s="348">
        <v>647</v>
      </c>
      <c r="E39" s="53"/>
      <c r="F39" s="346">
        <v>78</v>
      </c>
      <c r="G39" s="61">
        <v>1077</v>
      </c>
      <c r="H39" s="63">
        <v>495</v>
      </c>
      <c r="I39" s="348">
        <v>582</v>
      </c>
      <c r="J39" s="60"/>
    </row>
    <row r="40" spans="1:10" s="56" customFormat="1" ht="12">
      <c r="A40" s="346">
        <v>28</v>
      </c>
      <c r="B40" s="61">
        <v>1159</v>
      </c>
      <c r="C40" s="63">
        <v>570</v>
      </c>
      <c r="D40" s="348">
        <v>589</v>
      </c>
      <c r="E40" s="53"/>
      <c r="F40" s="346">
        <v>79</v>
      </c>
      <c r="G40" s="61">
        <v>1023</v>
      </c>
      <c r="H40" s="63">
        <v>461</v>
      </c>
      <c r="I40" s="348">
        <v>562</v>
      </c>
      <c r="J40" s="60"/>
    </row>
    <row r="41" spans="1:10" s="56" customFormat="1" ht="12">
      <c r="A41" s="346">
        <v>29</v>
      </c>
      <c r="B41" s="61">
        <v>1219</v>
      </c>
      <c r="C41" s="63">
        <v>603</v>
      </c>
      <c r="D41" s="348">
        <v>616</v>
      </c>
      <c r="E41" s="53"/>
      <c r="F41" s="346" t="s">
        <v>200</v>
      </c>
      <c r="G41" s="61">
        <v>3794</v>
      </c>
      <c r="H41" s="63">
        <v>1708</v>
      </c>
      <c r="I41" s="348">
        <v>2086</v>
      </c>
      <c r="J41" s="60"/>
    </row>
    <row r="42" spans="1:10" s="56" customFormat="1" ht="12">
      <c r="A42" s="346" t="s">
        <v>201</v>
      </c>
      <c r="B42" s="61">
        <v>6994</v>
      </c>
      <c r="C42" s="63">
        <v>3541</v>
      </c>
      <c r="D42" s="348">
        <v>3453</v>
      </c>
      <c r="E42" s="53"/>
      <c r="F42" s="346">
        <v>80</v>
      </c>
      <c r="G42" s="61">
        <v>905</v>
      </c>
      <c r="H42" s="63">
        <v>415</v>
      </c>
      <c r="I42" s="348">
        <v>490</v>
      </c>
      <c r="J42" s="60"/>
    </row>
    <row r="43" spans="1:10" s="56" customFormat="1" ht="12">
      <c r="A43" s="346">
        <v>30</v>
      </c>
      <c r="B43" s="61">
        <v>1288</v>
      </c>
      <c r="C43" s="63">
        <v>653</v>
      </c>
      <c r="D43" s="348">
        <v>635</v>
      </c>
      <c r="E43" s="53"/>
      <c r="F43" s="346">
        <v>81</v>
      </c>
      <c r="G43" s="61">
        <v>874</v>
      </c>
      <c r="H43" s="63">
        <v>394</v>
      </c>
      <c r="I43" s="348">
        <v>480</v>
      </c>
      <c r="J43" s="60"/>
    </row>
    <row r="44" spans="1:10" s="56" customFormat="1" ht="12">
      <c r="A44" s="346">
        <v>31</v>
      </c>
      <c r="B44" s="61">
        <v>1347</v>
      </c>
      <c r="C44" s="63">
        <v>699</v>
      </c>
      <c r="D44" s="348">
        <v>648</v>
      </c>
      <c r="E44" s="53"/>
      <c r="F44" s="346">
        <v>82</v>
      </c>
      <c r="G44" s="61">
        <v>751</v>
      </c>
      <c r="H44" s="63">
        <v>345</v>
      </c>
      <c r="I44" s="348">
        <v>406</v>
      </c>
      <c r="J44" s="60"/>
    </row>
    <row r="45" spans="1:10" s="56" customFormat="1" ht="12">
      <c r="A45" s="346">
        <v>32</v>
      </c>
      <c r="B45" s="61">
        <v>1404</v>
      </c>
      <c r="C45" s="63">
        <v>697</v>
      </c>
      <c r="D45" s="348">
        <v>707</v>
      </c>
      <c r="E45" s="53"/>
      <c r="F45" s="346">
        <v>83</v>
      </c>
      <c r="G45" s="61">
        <v>655</v>
      </c>
      <c r="H45" s="63">
        <v>289</v>
      </c>
      <c r="I45" s="348">
        <v>366</v>
      </c>
      <c r="J45" s="60"/>
    </row>
    <row r="46" spans="1:10" s="56" customFormat="1" ht="12">
      <c r="A46" s="346">
        <v>33</v>
      </c>
      <c r="B46" s="61">
        <v>1488</v>
      </c>
      <c r="C46" s="63">
        <v>744</v>
      </c>
      <c r="D46" s="348">
        <v>744</v>
      </c>
      <c r="E46" s="53"/>
      <c r="F46" s="346">
        <v>84</v>
      </c>
      <c r="G46" s="61">
        <v>609</v>
      </c>
      <c r="H46" s="63">
        <v>265</v>
      </c>
      <c r="I46" s="348">
        <v>344</v>
      </c>
      <c r="J46" s="60"/>
    </row>
    <row r="47" spans="1:10" s="56" customFormat="1" ht="12">
      <c r="A47" s="346">
        <v>34</v>
      </c>
      <c r="B47" s="61">
        <v>1467</v>
      </c>
      <c r="C47" s="63">
        <v>748</v>
      </c>
      <c r="D47" s="348">
        <v>719</v>
      </c>
      <c r="E47" s="53"/>
      <c r="F47" s="346" t="s">
        <v>202</v>
      </c>
      <c r="G47" s="61">
        <v>1744</v>
      </c>
      <c r="H47" s="63">
        <v>655</v>
      </c>
      <c r="I47" s="348">
        <v>1089</v>
      </c>
      <c r="J47" s="60"/>
    </row>
    <row r="48" spans="1:14" s="56" customFormat="1" ht="12">
      <c r="A48" s="346" t="s">
        <v>165</v>
      </c>
      <c r="B48" s="61">
        <v>7689</v>
      </c>
      <c r="C48" s="63">
        <v>3953</v>
      </c>
      <c r="D48" s="348">
        <v>3736</v>
      </c>
      <c r="E48" s="53"/>
      <c r="F48" s="346">
        <v>85</v>
      </c>
      <c r="G48" s="61">
        <v>494</v>
      </c>
      <c r="H48" s="63">
        <v>190</v>
      </c>
      <c r="I48" s="348">
        <v>304</v>
      </c>
      <c r="J48" s="60"/>
      <c r="L48" s="60"/>
      <c r="M48" s="60"/>
      <c r="N48" s="60"/>
    </row>
    <row r="49" spans="1:14" s="56" customFormat="1" ht="12">
      <c r="A49" s="346">
        <v>35</v>
      </c>
      <c r="B49" s="61">
        <v>1410</v>
      </c>
      <c r="C49" s="63">
        <v>714</v>
      </c>
      <c r="D49" s="348">
        <v>696</v>
      </c>
      <c r="E49" s="53"/>
      <c r="F49" s="346">
        <v>86</v>
      </c>
      <c r="G49" s="61">
        <v>380</v>
      </c>
      <c r="H49" s="63">
        <v>158</v>
      </c>
      <c r="I49" s="348">
        <v>222</v>
      </c>
      <c r="J49" s="60"/>
      <c r="L49" s="60"/>
      <c r="M49" s="59"/>
      <c r="N49" s="60"/>
    </row>
    <row r="50" spans="1:14" s="56" customFormat="1" ht="12">
      <c r="A50" s="346">
        <v>36</v>
      </c>
      <c r="B50" s="61">
        <v>1503</v>
      </c>
      <c r="C50" s="63">
        <v>754</v>
      </c>
      <c r="D50" s="348">
        <v>749</v>
      </c>
      <c r="E50" s="53"/>
      <c r="F50" s="346">
        <v>87</v>
      </c>
      <c r="G50" s="61">
        <v>343</v>
      </c>
      <c r="H50" s="63">
        <v>132</v>
      </c>
      <c r="I50" s="348">
        <v>211</v>
      </c>
      <c r="J50" s="60"/>
      <c r="L50" s="60"/>
      <c r="M50" s="60"/>
      <c r="N50" s="60"/>
    </row>
    <row r="51" spans="1:10" s="56" customFormat="1" ht="12">
      <c r="A51" s="346">
        <v>37</v>
      </c>
      <c r="B51" s="61">
        <v>1520</v>
      </c>
      <c r="C51" s="63">
        <v>776</v>
      </c>
      <c r="D51" s="348">
        <v>744</v>
      </c>
      <c r="E51" s="53"/>
      <c r="F51" s="346">
        <v>88</v>
      </c>
      <c r="G51" s="61">
        <v>305</v>
      </c>
      <c r="H51" s="63">
        <v>105</v>
      </c>
      <c r="I51" s="348">
        <v>200</v>
      </c>
      <c r="J51" s="60"/>
    </row>
    <row r="52" spans="1:10" s="56" customFormat="1" ht="12">
      <c r="A52" s="346">
        <v>38</v>
      </c>
      <c r="B52" s="61">
        <v>1618</v>
      </c>
      <c r="C52" s="63">
        <v>840</v>
      </c>
      <c r="D52" s="348">
        <v>778</v>
      </c>
      <c r="E52" s="53"/>
      <c r="F52" s="346">
        <v>89</v>
      </c>
      <c r="G52" s="61">
        <v>222</v>
      </c>
      <c r="H52" s="63">
        <v>70</v>
      </c>
      <c r="I52" s="348">
        <v>152</v>
      </c>
      <c r="J52" s="60"/>
    </row>
    <row r="53" spans="1:10" s="56" customFormat="1" ht="12">
      <c r="A53" s="346">
        <v>39</v>
      </c>
      <c r="B53" s="61">
        <v>1638</v>
      </c>
      <c r="C53" s="63">
        <v>869</v>
      </c>
      <c r="D53" s="348">
        <v>769</v>
      </c>
      <c r="E53" s="53"/>
      <c r="F53" s="346" t="s">
        <v>203</v>
      </c>
      <c r="G53" s="61">
        <v>642</v>
      </c>
      <c r="H53" s="63">
        <v>185</v>
      </c>
      <c r="I53" s="348">
        <v>457</v>
      </c>
      <c r="J53" s="60"/>
    </row>
    <row r="54" spans="1:10" s="56" customFormat="1" ht="12">
      <c r="A54" s="346" t="s">
        <v>204</v>
      </c>
      <c r="B54" s="61">
        <v>9174</v>
      </c>
      <c r="C54" s="63">
        <v>4744</v>
      </c>
      <c r="D54" s="348">
        <v>4430</v>
      </c>
      <c r="E54" s="53"/>
      <c r="F54" s="346">
        <v>90</v>
      </c>
      <c r="G54" s="61">
        <v>187</v>
      </c>
      <c r="H54" s="63">
        <v>67</v>
      </c>
      <c r="I54" s="348">
        <v>120</v>
      </c>
      <c r="J54" s="60"/>
    </row>
    <row r="55" spans="1:10" s="56" customFormat="1" ht="12">
      <c r="A55" s="346">
        <v>40</v>
      </c>
      <c r="B55" s="61">
        <v>1610</v>
      </c>
      <c r="C55" s="63">
        <v>854</v>
      </c>
      <c r="D55" s="348">
        <v>756</v>
      </c>
      <c r="E55" s="53"/>
      <c r="F55" s="346">
        <v>91</v>
      </c>
      <c r="G55" s="61">
        <v>154</v>
      </c>
      <c r="H55" s="63">
        <v>44</v>
      </c>
      <c r="I55" s="348">
        <v>110</v>
      </c>
      <c r="J55" s="60"/>
    </row>
    <row r="56" spans="1:10" s="56" customFormat="1" ht="12">
      <c r="A56" s="346">
        <v>41</v>
      </c>
      <c r="B56" s="61">
        <v>1729</v>
      </c>
      <c r="C56" s="63">
        <v>897</v>
      </c>
      <c r="D56" s="348">
        <v>832</v>
      </c>
      <c r="E56" s="53"/>
      <c r="F56" s="346">
        <v>92</v>
      </c>
      <c r="G56" s="61">
        <v>133</v>
      </c>
      <c r="H56" s="63">
        <v>36</v>
      </c>
      <c r="I56" s="348">
        <v>97</v>
      </c>
      <c r="J56" s="60"/>
    </row>
    <row r="57" spans="1:10" s="56" customFormat="1" ht="12">
      <c r="A57" s="346">
        <v>42</v>
      </c>
      <c r="B57" s="61">
        <v>1877</v>
      </c>
      <c r="C57" s="63">
        <v>961</v>
      </c>
      <c r="D57" s="348">
        <v>916</v>
      </c>
      <c r="E57" s="53"/>
      <c r="F57" s="346">
        <v>93</v>
      </c>
      <c r="G57" s="61">
        <v>97</v>
      </c>
      <c r="H57" s="63">
        <v>20</v>
      </c>
      <c r="I57" s="348">
        <v>77</v>
      </c>
      <c r="J57" s="60"/>
    </row>
    <row r="58" spans="1:10" s="56" customFormat="1" ht="12">
      <c r="A58" s="346">
        <v>43</v>
      </c>
      <c r="B58" s="61">
        <v>1969</v>
      </c>
      <c r="C58" s="63">
        <v>1004</v>
      </c>
      <c r="D58" s="348">
        <v>965</v>
      </c>
      <c r="E58" s="53"/>
      <c r="F58" s="346">
        <v>94</v>
      </c>
      <c r="G58" s="61">
        <v>71</v>
      </c>
      <c r="H58" s="63">
        <v>18</v>
      </c>
      <c r="I58" s="348">
        <v>53</v>
      </c>
      <c r="J58" s="60"/>
    </row>
    <row r="59" spans="1:10" s="56" customFormat="1" ht="12">
      <c r="A59" s="346">
        <v>44</v>
      </c>
      <c r="B59" s="61">
        <v>1989</v>
      </c>
      <c r="C59" s="63">
        <v>1028</v>
      </c>
      <c r="D59" s="348">
        <v>961</v>
      </c>
      <c r="E59" s="53"/>
      <c r="F59" s="346" t="s">
        <v>205</v>
      </c>
      <c r="G59" s="61">
        <v>183</v>
      </c>
      <c r="H59" s="63">
        <v>24</v>
      </c>
      <c r="I59" s="348">
        <v>159</v>
      </c>
      <c r="J59" s="60"/>
    </row>
    <row r="60" spans="1:10" s="56" customFormat="1" ht="12">
      <c r="A60" s="346" t="s">
        <v>206</v>
      </c>
      <c r="B60" s="61">
        <v>9754</v>
      </c>
      <c r="C60" s="63">
        <v>5057</v>
      </c>
      <c r="D60" s="348">
        <v>4697</v>
      </c>
      <c r="E60" s="53"/>
      <c r="F60" s="346">
        <v>95</v>
      </c>
      <c r="G60" s="61">
        <v>62</v>
      </c>
      <c r="H60" s="63">
        <v>9</v>
      </c>
      <c r="I60" s="348">
        <v>53</v>
      </c>
      <c r="J60" s="60"/>
    </row>
    <row r="61" spans="1:10" s="56" customFormat="1" ht="12">
      <c r="A61" s="346">
        <v>45</v>
      </c>
      <c r="B61" s="61">
        <v>2097</v>
      </c>
      <c r="C61" s="63">
        <v>1078</v>
      </c>
      <c r="D61" s="348">
        <v>1019</v>
      </c>
      <c r="E61" s="53"/>
      <c r="F61" s="346">
        <v>96</v>
      </c>
      <c r="G61" s="61">
        <v>49</v>
      </c>
      <c r="H61" s="63">
        <v>9</v>
      </c>
      <c r="I61" s="348">
        <v>40</v>
      </c>
      <c r="J61" s="60"/>
    </row>
    <row r="62" spans="1:10" s="56" customFormat="1" ht="12">
      <c r="A62" s="346">
        <v>46</v>
      </c>
      <c r="B62" s="61">
        <v>2045</v>
      </c>
      <c r="C62" s="63">
        <v>1061</v>
      </c>
      <c r="D62" s="348">
        <v>984</v>
      </c>
      <c r="E62" s="53"/>
      <c r="F62" s="346">
        <v>97</v>
      </c>
      <c r="G62" s="61">
        <v>35</v>
      </c>
      <c r="H62" s="63">
        <v>2</v>
      </c>
      <c r="I62" s="348">
        <v>33</v>
      </c>
      <c r="J62" s="60"/>
    </row>
    <row r="63" spans="1:10" s="56" customFormat="1" ht="12">
      <c r="A63" s="346">
        <v>47</v>
      </c>
      <c r="B63" s="61">
        <v>1931</v>
      </c>
      <c r="C63" s="63">
        <v>997</v>
      </c>
      <c r="D63" s="348">
        <v>934</v>
      </c>
      <c r="E63" s="53"/>
      <c r="F63" s="346">
        <v>98</v>
      </c>
      <c r="G63" s="61">
        <v>23</v>
      </c>
      <c r="H63" s="63">
        <v>3</v>
      </c>
      <c r="I63" s="348">
        <v>20</v>
      </c>
      <c r="J63" s="60"/>
    </row>
    <row r="64" spans="1:10" s="56" customFormat="1" ht="12">
      <c r="A64" s="346">
        <v>48</v>
      </c>
      <c r="B64" s="61">
        <v>1916</v>
      </c>
      <c r="C64" s="63">
        <v>984</v>
      </c>
      <c r="D64" s="348">
        <v>932</v>
      </c>
      <c r="E64" s="53"/>
      <c r="F64" s="346">
        <v>99</v>
      </c>
      <c r="G64" s="61">
        <v>14</v>
      </c>
      <c r="H64" s="63">
        <v>1</v>
      </c>
      <c r="I64" s="348">
        <v>13</v>
      </c>
      <c r="J64" s="60"/>
    </row>
    <row r="65" spans="1:10" s="56" customFormat="1" ht="12.75" thickBot="1">
      <c r="A65" s="349">
        <v>49</v>
      </c>
      <c r="B65" s="65">
        <v>1765</v>
      </c>
      <c r="C65" s="66">
        <v>937</v>
      </c>
      <c r="D65" s="51">
        <v>828</v>
      </c>
      <c r="E65" s="53"/>
      <c r="F65" s="346">
        <v>100</v>
      </c>
      <c r="G65" s="61">
        <v>9</v>
      </c>
      <c r="H65" s="63">
        <v>2</v>
      </c>
      <c r="I65" s="348">
        <v>7</v>
      </c>
      <c r="J65" s="60"/>
    </row>
    <row r="66" spans="1:10" s="56" customFormat="1" ht="12.75" thickBot="1">
      <c r="A66" s="67" t="s">
        <v>17</v>
      </c>
      <c r="B66" s="53"/>
      <c r="C66" s="53"/>
      <c r="D66" s="53"/>
      <c r="E66" s="53"/>
      <c r="F66" s="349" t="s">
        <v>238</v>
      </c>
      <c r="G66" s="65">
        <v>17</v>
      </c>
      <c r="H66" s="68">
        <v>2</v>
      </c>
      <c r="I66" s="51">
        <v>15</v>
      </c>
      <c r="J66" s="60"/>
    </row>
    <row r="67" spans="1:10" s="56" customFormat="1" ht="12">
      <c r="A67" s="67"/>
      <c r="B67" s="53"/>
      <c r="C67" s="53"/>
      <c r="D67" s="53"/>
      <c r="E67" s="53"/>
      <c r="F67" s="53"/>
      <c r="G67" s="53"/>
      <c r="H67" s="53"/>
      <c r="I67" s="69"/>
      <c r="J67" s="70"/>
    </row>
    <row r="68" spans="1:9" s="56" customFormat="1" ht="12">
      <c r="A68" s="71"/>
      <c r="B68" s="53"/>
      <c r="C68" s="53"/>
      <c r="D68" s="53"/>
      <c r="E68" s="53"/>
      <c r="F68" s="53"/>
      <c r="G68" s="53"/>
      <c r="H68" s="53"/>
      <c r="I68" s="53"/>
    </row>
    <row r="69" spans="1:9" s="56" customFormat="1" ht="12">
      <c r="A69" s="71"/>
      <c r="B69" s="53"/>
      <c r="C69" s="53"/>
      <c r="D69" s="53"/>
      <c r="E69" s="53"/>
      <c r="F69" s="53"/>
      <c r="G69" s="53"/>
      <c r="H69" s="53"/>
      <c r="I69" s="53"/>
    </row>
    <row r="70" spans="1:9" s="56" customFormat="1" ht="12">
      <c r="A70" s="71"/>
      <c r="B70" s="53"/>
      <c r="C70" s="53"/>
      <c r="D70" s="53"/>
      <c r="E70" s="53"/>
      <c r="F70" s="53"/>
      <c r="G70" s="53"/>
      <c r="H70" s="53"/>
      <c r="I70" s="53"/>
    </row>
    <row r="71" spans="1:9" s="56" customFormat="1" ht="12">
      <c r="A71" s="71"/>
      <c r="B71" s="53"/>
      <c r="C71" s="53"/>
      <c r="D71" s="53"/>
      <c r="E71" s="53"/>
      <c r="F71" s="53"/>
      <c r="G71" s="53"/>
      <c r="H71" s="53"/>
      <c r="I71" s="53"/>
    </row>
    <row r="72" spans="1:9" s="56" customFormat="1" ht="12">
      <c r="A72" s="71"/>
      <c r="B72" s="53"/>
      <c r="C72" s="53"/>
      <c r="D72" s="53"/>
      <c r="E72" s="53"/>
      <c r="F72" s="53"/>
      <c r="G72" s="53"/>
      <c r="H72" s="53"/>
      <c r="I72" s="53"/>
    </row>
    <row r="73" spans="1:9" s="56" customFormat="1" ht="12">
      <c r="A73" s="71"/>
      <c r="B73" s="53"/>
      <c r="C73" s="53"/>
      <c r="D73" s="53"/>
      <c r="E73" s="53"/>
      <c r="F73" s="53"/>
      <c r="G73" s="53"/>
      <c r="H73" s="53"/>
      <c r="I73" s="53"/>
    </row>
    <row r="74" spans="1:9" s="56" customFormat="1" ht="12">
      <c r="A74" s="71"/>
      <c r="B74" s="53"/>
      <c r="C74" s="53"/>
      <c r="D74" s="53"/>
      <c r="E74" s="53"/>
      <c r="F74" s="53"/>
      <c r="G74" s="53"/>
      <c r="H74" s="53"/>
      <c r="I74" s="53"/>
    </row>
    <row r="75" spans="1:9" s="56" customFormat="1" ht="12">
      <c r="A75" s="71"/>
      <c r="B75" s="53"/>
      <c r="C75" s="53"/>
      <c r="D75" s="53"/>
      <c r="E75" s="53"/>
      <c r="F75" s="53"/>
      <c r="G75" s="53"/>
      <c r="H75" s="53"/>
      <c r="I75" s="53"/>
    </row>
    <row r="76" spans="1:9" s="56" customFormat="1" ht="12">
      <c r="A76" s="71"/>
      <c r="B76" s="53"/>
      <c r="C76" s="53"/>
      <c r="D76" s="53"/>
      <c r="E76" s="53"/>
      <c r="F76" s="53"/>
      <c r="G76" s="53"/>
      <c r="H76" s="53"/>
      <c r="I76" s="53"/>
    </row>
    <row r="77" spans="1:9" s="56" customFormat="1" ht="12">
      <c r="A77" s="71"/>
      <c r="B77" s="53"/>
      <c r="C77" s="53"/>
      <c r="D77" s="53"/>
      <c r="E77" s="53"/>
      <c r="F77" s="53"/>
      <c r="G77" s="53"/>
      <c r="H77" s="53"/>
      <c r="I77" s="53"/>
    </row>
    <row r="78" spans="1:9" s="56" customFormat="1" ht="12">
      <c r="A78" s="71"/>
      <c r="B78" s="53"/>
      <c r="C78" s="53"/>
      <c r="D78" s="53"/>
      <c r="E78" s="53"/>
      <c r="F78" s="53"/>
      <c r="G78" s="53"/>
      <c r="H78" s="53"/>
      <c r="I78" s="53"/>
    </row>
    <row r="79" spans="1:9" s="56" customFormat="1" ht="12">
      <c r="A79" s="71"/>
      <c r="B79" s="53"/>
      <c r="C79" s="53"/>
      <c r="D79" s="53"/>
      <c r="E79" s="53"/>
      <c r="F79" s="53"/>
      <c r="G79" s="53"/>
      <c r="H79" s="53"/>
      <c r="I79" s="53"/>
    </row>
    <row r="80" spans="1:9" s="56" customFormat="1" ht="12">
      <c r="A80" s="71"/>
      <c r="B80" s="53"/>
      <c r="C80" s="53"/>
      <c r="D80" s="53"/>
      <c r="E80" s="53"/>
      <c r="F80" s="53"/>
      <c r="G80" s="53"/>
      <c r="H80" s="53"/>
      <c r="I80" s="53"/>
    </row>
    <row r="81" spans="1:9" s="56" customFormat="1" ht="12">
      <c r="A81" s="71"/>
      <c r="B81" s="53"/>
      <c r="C81" s="53"/>
      <c r="D81" s="53"/>
      <c r="E81" s="53"/>
      <c r="F81" s="53"/>
      <c r="G81" s="53"/>
      <c r="H81" s="53"/>
      <c r="I81" s="53"/>
    </row>
    <row r="82" spans="1:9" s="56" customFormat="1" ht="12">
      <c r="A82" s="71"/>
      <c r="B82" s="53"/>
      <c r="C82" s="53"/>
      <c r="D82" s="53"/>
      <c r="E82" s="53"/>
      <c r="F82" s="53"/>
      <c r="G82" s="53"/>
      <c r="H82" s="53"/>
      <c r="I82" s="53"/>
    </row>
    <row r="83" spans="1:9" s="56" customFormat="1" ht="12">
      <c r="A83" s="71"/>
      <c r="B83" s="53"/>
      <c r="C83" s="53"/>
      <c r="D83" s="53"/>
      <c r="E83" s="53"/>
      <c r="F83" s="53"/>
      <c r="G83" s="53"/>
      <c r="H83" s="53"/>
      <c r="I83" s="53"/>
    </row>
    <row r="84" spans="1:9" s="56" customFormat="1" ht="12">
      <c r="A84" s="71"/>
      <c r="B84" s="53"/>
      <c r="C84" s="53"/>
      <c r="D84" s="53"/>
      <c r="E84" s="53"/>
      <c r="F84" s="53"/>
      <c r="G84" s="53"/>
      <c r="H84" s="53"/>
      <c r="I84" s="53"/>
    </row>
    <row r="85" spans="1:9" s="56" customFormat="1" ht="12">
      <c r="A85" s="71"/>
      <c r="B85" s="53"/>
      <c r="C85" s="53"/>
      <c r="D85" s="53"/>
      <c r="E85" s="53"/>
      <c r="F85" s="53"/>
      <c r="G85" s="53"/>
      <c r="H85" s="53"/>
      <c r="I85" s="53"/>
    </row>
    <row r="86" spans="1:9" s="56" customFormat="1" ht="12">
      <c r="A86" s="71"/>
      <c r="B86" s="53"/>
      <c r="C86" s="53"/>
      <c r="D86" s="53"/>
      <c r="E86" s="53"/>
      <c r="F86" s="53"/>
      <c r="G86" s="53"/>
      <c r="H86" s="53"/>
      <c r="I86" s="53"/>
    </row>
    <row r="87" spans="1:9" s="56" customFormat="1" ht="12">
      <c r="A87" s="71"/>
      <c r="B87" s="53"/>
      <c r="C87" s="53"/>
      <c r="D87" s="53"/>
      <c r="E87" s="53"/>
      <c r="F87" s="53"/>
      <c r="G87" s="53"/>
      <c r="H87" s="53"/>
      <c r="I87" s="53"/>
    </row>
    <row r="88" spans="1:9" s="56" customFormat="1" ht="12">
      <c r="A88" s="71"/>
      <c r="B88" s="53"/>
      <c r="C88" s="53"/>
      <c r="D88" s="53"/>
      <c r="E88" s="53"/>
      <c r="F88" s="53"/>
      <c r="G88" s="53"/>
      <c r="H88" s="53"/>
      <c r="I88" s="53"/>
    </row>
    <row r="89" spans="1:9" s="56" customFormat="1" ht="12">
      <c r="A89" s="71"/>
      <c r="B89" s="53"/>
      <c r="C89" s="53"/>
      <c r="D89" s="53"/>
      <c r="E89" s="53"/>
      <c r="F89" s="53"/>
      <c r="G89" s="53"/>
      <c r="H89" s="53"/>
      <c r="I89" s="53"/>
    </row>
    <row r="90" spans="1:9" s="56" customFormat="1" ht="12">
      <c r="A90" s="71"/>
      <c r="B90" s="53"/>
      <c r="C90" s="53"/>
      <c r="D90" s="53"/>
      <c r="E90" s="53"/>
      <c r="F90" s="53"/>
      <c r="G90" s="53"/>
      <c r="H90" s="53"/>
      <c r="I90" s="53"/>
    </row>
    <row r="91" spans="1:9" s="56" customFormat="1" ht="12">
      <c r="A91" s="71"/>
      <c r="B91" s="53"/>
      <c r="C91" s="53"/>
      <c r="D91" s="53"/>
      <c r="E91" s="53"/>
      <c r="F91" s="53"/>
      <c r="G91" s="53"/>
      <c r="H91" s="53"/>
      <c r="I91" s="53"/>
    </row>
    <row r="92" spans="1:9" s="56" customFormat="1" ht="12">
      <c r="A92" s="71"/>
      <c r="B92" s="53"/>
      <c r="C92" s="53"/>
      <c r="D92" s="53"/>
      <c r="E92" s="53"/>
      <c r="F92" s="53"/>
      <c r="G92" s="53"/>
      <c r="H92" s="53"/>
      <c r="I92" s="53"/>
    </row>
    <row r="93" spans="1:9" s="56" customFormat="1" ht="12">
      <c r="A93" s="71"/>
      <c r="B93" s="53"/>
      <c r="C93" s="53"/>
      <c r="D93" s="53"/>
      <c r="E93" s="53"/>
      <c r="F93" s="53"/>
      <c r="G93" s="53"/>
      <c r="H93" s="53"/>
      <c r="I93" s="53"/>
    </row>
    <row r="94" spans="1:9" s="56" customFormat="1" ht="12">
      <c r="A94" s="71"/>
      <c r="B94" s="53"/>
      <c r="C94" s="53"/>
      <c r="D94" s="53"/>
      <c r="E94" s="53"/>
      <c r="F94" s="53"/>
      <c r="G94" s="53"/>
      <c r="H94" s="53"/>
      <c r="I94" s="53"/>
    </row>
    <row r="95" spans="1:9" s="56" customFormat="1" ht="12">
      <c r="A95" s="71"/>
      <c r="B95" s="53"/>
      <c r="C95" s="53"/>
      <c r="D95" s="53"/>
      <c r="E95" s="53"/>
      <c r="F95" s="53"/>
      <c r="G95" s="53"/>
      <c r="H95" s="53"/>
      <c r="I95" s="53"/>
    </row>
    <row r="96" spans="1:9" s="56" customFormat="1" ht="12">
      <c r="A96" s="71"/>
      <c r="B96" s="53"/>
      <c r="C96" s="53"/>
      <c r="D96" s="53"/>
      <c r="E96" s="53"/>
      <c r="F96" s="53"/>
      <c r="G96" s="53"/>
      <c r="H96" s="53"/>
      <c r="I96" s="53"/>
    </row>
    <row r="97" spans="1:9" s="56" customFormat="1" ht="12">
      <c r="A97" s="71"/>
      <c r="B97" s="53"/>
      <c r="C97" s="53"/>
      <c r="D97" s="53"/>
      <c r="E97" s="53"/>
      <c r="F97" s="53"/>
      <c r="G97" s="53"/>
      <c r="H97" s="53"/>
      <c r="I97" s="53"/>
    </row>
    <row r="98" spans="1:9" s="56" customFormat="1" ht="12">
      <c r="A98" s="71"/>
      <c r="B98" s="53"/>
      <c r="C98" s="53"/>
      <c r="D98" s="53"/>
      <c r="E98" s="53"/>
      <c r="F98" s="53"/>
      <c r="G98" s="53"/>
      <c r="H98" s="53"/>
      <c r="I98" s="53"/>
    </row>
    <row r="99" spans="1:9" s="56" customFormat="1" ht="12">
      <c r="A99" s="71"/>
      <c r="B99" s="53"/>
      <c r="C99" s="53"/>
      <c r="D99" s="53"/>
      <c r="E99" s="53"/>
      <c r="F99" s="53"/>
      <c r="G99" s="53"/>
      <c r="H99" s="53"/>
      <c r="I99" s="53"/>
    </row>
    <row r="100" spans="1:9" s="56" customFormat="1" ht="12">
      <c r="A100" s="71"/>
      <c r="B100" s="53"/>
      <c r="C100" s="53"/>
      <c r="D100" s="53"/>
      <c r="E100" s="53"/>
      <c r="F100" s="53"/>
      <c r="G100" s="53"/>
      <c r="H100" s="53"/>
      <c r="I100" s="53"/>
    </row>
    <row r="101" spans="1:9" s="56" customFormat="1" ht="12">
      <c r="A101" s="71"/>
      <c r="B101" s="53"/>
      <c r="C101" s="53"/>
      <c r="D101" s="53"/>
      <c r="E101" s="53"/>
      <c r="F101" s="53"/>
      <c r="G101" s="53"/>
      <c r="H101" s="53"/>
      <c r="I101" s="53"/>
    </row>
    <row r="102" spans="1:9" s="56" customFormat="1" ht="12">
      <c r="A102" s="71"/>
      <c r="B102" s="53"/>
      <c r="C102" s="53"/>
      <c r="D102" s="53"/>
      <c r="E102" s="53"/>
      <c r="F102" s="53"/>
      <c r="G102" s="53"/>
      <c r="H102" s="53"/>
      <c r="I102" s="53"/>
    </row>
    <row r="103" spans="1:9" s="56" customFormat="1" ht="12">
      <c r="A103" s="71"/>
      <c r="B103" s="53"/>
      <c r="C103" s="53"/>
      <c r="D103" s="53"/>
      <c r="E103" s="53"/>
      <c r="F103" s="53"/>
      <c r="G103" s="53"/>
      <c r="H103" s="53"/>
      <c r="I103" s="53"/>
    </row>
    <row r="104" spans="1:9" s="56" customFormat="1" ht="12">
      <c r="A104" s="71"/>
      <c r="B104" s="53"/>
      <c r="C104" s="53"/>
      <c r="D104" s="53"/>
      <c r="E104" s="53"/>
      <c r="F104" s="53"/>
      <c r="G104" s="53"/>
      <c r="H104" s="53"/>
      <c r="I104" s="53"/>
    </row>
    <row r="105" spans="1:9" s="56" customFormat="1" ht="12">
      <c r="A105" s="71"/>
      <c r="B105" s="53"/>
      <c r="C105" s="53"/>
      <c r="D105" s="53"/>
      <c r="E105" s="53"/>
      <c r="F105" s="53"/>
      <c r="G105" s="53"/>
      <c r="H105" s="53"/>
      <c r="I105" s="53"/>
    </row>
    <row r="106" spans="1:9" s="56" customFormat="1" ht="12">
      <c r="A106" s="71"/>
      <c r="B106" s="53"/>
      <c r="C106" s="53"/>
      <c r="D106" s="53"/>
      <c r="E106" s="53"/>
      <c r="F106" s="53"/>
      <c r="G106" s="53"/>
      <c r="H106" s="53"/>
      <c r="I106" s="53"/>
    </row>
    <row r="107" spans="1:9" s="56" customFormat="1" ht="12">
      <c r="A107" s="71"/>
      <c r="B107" s="53"/>
      <c r="C107" s="53"/>
      <c r="D107" s="53"/>
      <c r="E107" s="53"/>
      <c r="F107" s="53"/>
      <c r="G107" s="53"/>
      <c r="H107" s="53"/>
      <c r="I107" s="53"/>
    </row>
    <row r="108" spans="1:9" s="56" customFormat="1" ht="12">
      <c r="A108" s="71"/>
      <c r="B108" s="53"/>
      <c r="C108" s="53"/>
      <c r="D108" s="53"/>
      <c r="E108" s="53"/>
      <c r="F108" s="53"/>
      <c r="G108" s="53"/>
      <c r="H108" s="53"/>
      <c r="I108" s="53"/>
    </row>
    <row r="109" ht="13.5"/>
    <row r="110" ht="13.5"/>
    <row r="111" ht="13.5"/>
    <row r="112" ht="13.5"/>
    <row r="113" ht="13.5"/>
    <row r="114" ht="13.5"/>
    <row r="115" ht="13.5"/>
    <row r="116" ht="13.5"/>
    <row r="117" ht="13.5"/>
    <row r="118" ht="13.5"/>
    <row r="119" ht="13.5"/>
    <row r="120" ht="13.5"/>
    <row r="121" ht="13.5"/>
    <row r="122" ht="13.5"/>
    <row r="123" ht="13.5"/>
    <row r="124" ht="13.5"/>
    <row r="125" ht="13.5"/>
    <row r="126" ht="13.5"/>
    <row r="127" ht="13.5"/>
  </sheetData>
  <sheetProtection/>
  <printOptions/>
  <pageMargins left="0.7480314960629921" right="0.7480314960629921" top="0.984251968503937" bottom="0.6299212598425197" header="0.5905511811023623" footer="0.5118110236220472"/>
  <pageSetup fitToHeight="0" fitToWidth="1" horizontalDpi="600" verticalDpi="600" orientation="portrait" paperSize="9" r:id="rId1"/>
  <headerFooter scaleWithDoc="0">
    <oddHeader>&amp;L&amp;"HGPｺﾞｼｯｸM,ﾒﾃﾞｨｳﾑ"2人口－1住民基本台帳&amp;"ＭＳ Ｐゴシック,標準"
&amp;14　&amp;"HGPｺﾞｼｯｸM,ﾒﾃﾞｨｳﾑ"2　年齢別、男女別人口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S711"/>
  <sheetViews>
    <sheetView showGridLines="0" zoomScaleSheetLayoutView="100" zoomScalePageLayoutView="60" workbookViewId="0" topLeftCell="A1">
      <selection activeCell="A1" sqref="A1"/>
    </sheetView>
  </sheetViews>
  <sheetFormatPr defaultColWidth="9.00390625" defaultRowHeight="21" customHeight="1"/>
  <cols>
    <col min="1" max="1" width="12.50390625" style="74" customWidth="1"/>
    <col min="2" max="19" width="8.75390625" style="74" customWidth="1"/>
    <col min="20" max="16384" width="9.00390625" style="74" customWidth="1"/>
  </cols>
  <sheetData>
    <row r="1" spans="1:5" s="5" customFormat="1" ht="13.5" customHeight="1">
      <c r="A1" s="1" t="s">
        <v>236</v>
      </c>
      <c r="B1" s="72"/>
      <c r="C1" s="72"/>
      <c r="D1" s="72"/>
      <c r="E1" s="72"/>
    </row>
    <row r="2" spans="1:5" ht="17.25" customHeight="1">
      <c r="A2" s="260" t="s">
        <v>87</v>
      </c>
      <c r="B2" s="73"/>
      <c r="C2" s="73"/>
      <c r="D2" s="73"/>
      <c r="E2" s="73"/>
    </row>
    <row r="3" spans="2:19" s="79" customFormat="1" ht="12.75" customHeight="1" thickBot="1">
      <c r="B3" s="80"/>
      <c r="C3" s="80"/>
      <c r="D3" s="80"/>
      <c r="E3" s="80"/>
      <c r="J3" s="81"/>
      <c r="M3" s="81"/>
      <c r="P3" s="81"/>
      <c r="S3" s="81" t="s">
        <v>257</v>
      </c>
    </row>
    <row r="4" spans="1:19" s="79" customFormat="1" ht="16.5" customHeight="1">
      <c r="A4" s="377" t="s">
        <v>88</v>
      </c>
      <c r="B4" s="374" t="s">
        <v>167</v>
      </c>
      <c r="C4" s="375"/>
      <c r="D4" s="376"/>
      <c r="E4" s="374" t="s">
        <v>176</v>
      </c>
      <c r="F4" s="375"/>
      <c r="G4" s="376"/>
      <c r="H4" s="374" t="s">
        <v>186</v>
      </c>
      <c r="I4" s="375"/>
      <c r="J4" s="376"/>
      <c r="K4" s="374" t="s">
        <v>207</v>
      </c>
      <c r="L4" s="375"/>
      <c r="M4" s="376"/>
      <c r="N4" s="374" t="s">
        <v>220</v>
      </c>
      <c r="O4" s="375"/>
      <c r="P4" s="376"/>
      <c r="Q4" s="374" t="s">
        <v>229</v>
      </c>
      <c r="R4" s="375"/>
      <c r="S4" s="375"/>
    </row>
    <row r="5" spans="1:19" s="79" customFormat="1" ht="16.5" customHeight="1">
      <c r="A5" s="378"/>
      <c r="B5" s="82" t="s">
        <v>63</v>
      </c>
      <c r="C5" s="83" t="s">
        <v>1</v>
      </c>
      <c r="D5" s="84" t="s">
        <v>2</v>
      </c>
      <c r="E5" s="82" t="s">
        <v>63</v>
      </c>
      <c r="F5" s="83" t="s">
        <v>1</v>
      </c>
      <c r="G5" s="84" t="s">
        <v>2</v>
      </c>
      <c r="H5" s="82" t="s">
        <v>63</v>
      </c>
      <c r="I5" s="83" t="s">
        <v>1</v>
      </c>
      <c r="J5" s="84" t="s">
        <v>2</v>
      </c>
      <c r="K5" s="85" t="s">
        <v>63</v>
      </c>
      <c r="L5" s="83" t="s">
        <v>1</v>
      </c>
      <c r="M5" s="84" t="s">
        <v>2</v>
      </c>
      <c r="N5" s="85" t="s">
        <v>63</v>
      </c>
      <c r="O5" s="83" t="s">
        <v>1</v>
      </c>
      <c r="P5" s="84" t="s">
        <v>2</v>
      </c>
      <c r="Q5" s="85" t="s">
        <v>63</v>
      </c>
      <c r="R5" s="83" t="s">
        <v>1</v>
      </c>
      <c r="S5" s="350" t="s">
        <v>2</v>
      </c>
    </row>
    <row r="6" spans="1:19" s="79" customFormat="1" ht="18.75" customHeight="1" thickBot="1">
      <c r="A6" s="351" t="s">
        <v>63</v>
      </c>
      <c r="B6" s="86">
        <v>107805</v>
      </c>
      <c r="C6" s="87">
        <v>53912</v>
      </c>
      <c r="D6" s="88">
        <v>53893</v>
      </c>
      <c r="E6" s="86">
        <v>108306</v>
      </c>
      <c r="F6" s="87">
        <v>54184</v>
      </c>
      <c r="G6" s="88">
        <v>54122</v>
      </c>
      <c r="H6" s="86">
        <v>109070</v>
      </c>
      <c r="I6" s="87">
        <v>54427</v>
      </c>
      <c r="J6" s="88">
        <v>54643</v>
      </c>
      <c r="K6" s="89">
        <v>109856</v>
      </c>
      <c r="L6" s="87">
        <v>54695</v>
      </c>
      <c r="M6" s="88">
        <v>55161</v>
      </c>
      <c r="N6" s="89">
        <v>110383</v>
      </c>
      <c r="O6" s="87">
        <v>54849</v>
      </c>
      <c r="P6" s="88">
        <v>55534</v>
      </c>
      <c r="Q6" s="89">
        <v>110772</v>
      </c>
      <c r="R6" s="87">
        <v>54978</v>
      </c>
      <c r="S6" s="352">
        <v>55794</v>
      </c>
    </row>
    <row r="7" spans="1:19" s="79" customFormat="1" ht="18.75" customHeight="1" thickTop="1">
      <c r="A7" s="353" t="s">
        <v>208</v>
      </c>
      <c r="B7" s="90">
        <v>4711</v>
      </c>
      <c r="C7" s="91">
        <v>2423</v>
      </c>
      <c r="D7" s="92">
        <v>2288</v>
      </c>
      <c r="E7" s="90">
        <v>4841</v>
      </c>
      <c r="F7" s="91">
        <v>2523</v>
      </c>
      <c r="G7" s="92">
        <v>2318</v>
      </c>
      <c r="H7" s="90">
        <v>4935</v>
      </c>
      <c r="I7" s="91">
        <v>2569</v>
      </c>
      <c r="J7" s="92">
        <v>2366</v>
      </c>
      <c r="K7" s="93">
        <v>5001</v>
      </c>
      <c r="L7" s="91">
        <v>2576</v>
      </c>
      <c r="M7" s="92">
        <v>2425</v>
      </c>
      <c r="N7" s="93">
        <v>4932</v>
      </c>
      <c r="O7" s="91">
        <v>2498</v>
      </c>
      <c r="P7" s="92">
        <v>2434</v>
      </c>
      <c r="Q7" s="93">
        <v>4848</v>
      </c>
      <c r="R7" s="91">
        <v>2468</v>
      </c>
      <c r="S7" s="113">
        <v>2380</v>
      </c>
    </row>
    <row r="8" spans="1:19" s="79" customFormat="1" ht="18.75" customHeight="1">
      <c r="A8" s="353" t="s">
        <v>156</v>
      </c>
      <c r="B8" s="90">
        <v>4790</v>
      </c>
      <c r="C8" s="91">
        <v>2427</v>
      </c>
      <c r="D8" s="92">
        <v>2363</v>
      </c>
      <c r="E8" s="90">
        <v>4746</v>
      </c>
      <c r="F8" s="91">
        <v>2428</v>
      </c>
      <c r="G8" s="92">
        <v>2318</v>
      </c>
      <c r="H8" s="90">
        <v>4763</v>
      </c>
      <c r="I8" s="91">
        <v>2412</v>
      </c>
      <c r="J8" s="92">
        <v>2351</v>
      </c>
      <c r="K8" s="93">
        <v>4797</v>
      </c>
      <c r="L8" s="91">
        <v>2465</v>
      </c>
      <c r="M8" s="92">
        <v>2332</v>
      </c>
      <c r="N8" s="93">
        <v>4797</v>
      </c>
      <c r="O8" s="91">
        <v>2472</v>
      </c>
      <c r="P8" s="92">
        <v>2325</v>
      </c>
      <c r="Q8" s="93">
        <v>4778</v>
      </c>
      <c r="R8" s="91">
        <v>2460</v>
      </c>
      <c r="S8" s="113">
        <v>2318</v>
      </c>
    </row>
    <row r="9" spans="1:19" s="79" customFormat="1" ht="18.75" customHeight="1">
      <c r="A9" s="353" t="s">
        <v>157</v>
      </c>
      <c r="B9" s="90">
        <v>5017</v>
      </c>
      <c r="C9" s="91">
        <v>2568</v>
      </c>
      <c r="D9" s="92">
        <v>2449</v>
      </c>
      <c r="E9" s="90">
        <v>4983</v>
      </c>
      <c r="F9" s="91">
        <v>2559</v>
      </c>
      <c r="G9" s="92">
        <v>2424</v>
      </c>
      <c r="H9" s="90">
        <v>4974</v>
      </c>
      <c r="I9" s="91">
        <v>2584</v>
      </c>
      <c r="J9" s="92">
        <v>2390</v>
      </c>
      <c r="K9" s="93">
        <v>4868</v>
      </c>
      <c r="L9" s="91">
        <v>2521</v>
      </c>
      <c r="M9" s="92">
        <v>2347</v>
      </c>
      <c r="N9" s="93">
        <v>4819</v>
      </c>
      <c r="O9" s="91">
        <v>2469</v>
      </c>
      <c r="P9" s="92">
        <v>2350</v>
      </c>
      <c r="Q9" s="93">
        <v>4821</v>
      </c>
      <c r="R9" s="91">
        <v>2473</v>
      </c>
      <c r="S9" s="113">
        <v>2348</v>
      </c>
    </row>
    <row r="10" spans="1:19" s="79" customFormat="1" ht="18.75" customHeight="1">
      <c r="A10" s="353" t="s">
        <v>159</v>
      </c>
      <c r="B10" s="90">
        <v>4948</v>
      </c>
      <c r="C10" s="91">
        <v>2484</v>
      </c>
      <c r="D10" s="92">
        <v>2464</v>
      </c>
      <c r="E10" s="90">
        <v>5040</v>
      </c>
      <c r="F10" s="91">
        <v>2531</v>
      </c>
      <c r="G10" s="92">
        <v>2509</v>
      </c>
      <c r="H10" s="90">
        <v>5039</v>
      </c>
      <c r="I10" s="91">
        <v>2510</v>
      </c>
      <c r="J10" s="92">
        <v>2529</v>
      </c>
      <c r="K10" s="93">
        <v>5114</v>
      </c>
      <c r="L10" s="91">
        <v>2560</v>
      </c>
      <c r="M10" s="92">
        <v>2554</v>
      </c>
      <c r="N10" s="93">
        <v>5084</v>
      </c>
      <c r="O10" s="91">
        <v>2607</v>
      </c>
      <c r="P10" s="92">
        <v>2477</v>
      </c>
      <c r="Q10" s="93">
        <v>5130</v>
      </c>
      <c r="R10" s="91">
        <v>2650</v>
      </c>
      <c r="S10" s="113">
        <v>2480</v>
      </c>
    </row>
    <row r="11" spans="1:19" s="79" customFormat="1" ht="18.75" customHeight="1">
      <c r="A11" s="353" t="s">
        <v>161</v>
      </c>
      <c r="B11" s="90">
        <v>5343</v>
      </c>
      <c r="C11" s="91">
        <v>2639</v>
      </c>
      <c r="D11" s="92">
        <v>2704</v>
      </c>
      <c r="E11" s="90">
        <v>5296</v>
      </c>
      <c r="F11" s="91">
        <v>2636</v>
      </c>
      <c r="G11" s="92">
        <v>2660</v>
      </c>
      <c r="H11" s="90">
        <v>5560</v>
      </c>
      <c r="I11" s="91">
        <v>2716</v>
      </c>
      <c r="J11" s="92">
        <v>2844</v>
      </c>
      <c r="K11" s="93">
        <v>5756</v>
      </c>
      <c r="L11" s="91">
        <v>2780</v>
      </c>
      <c r="M11" s="92">
        <v>2976</v>
      </c>
      <c r="N11" s="93">
        <v>6049</v>
      </c>
      <c r="O11" s="91">
        <v>2917</v>
      </c>
      <c r="P11" s="92">
        <v>3132</v>
      </c>
      <c r="Q11" s="93">
        <v>6094</v>
      </c>
      <c r="R11" s="91">
        <v>2905</v>
      </c>
      <c r="S11" s="113">
        <v>3189</v>
      </c>
    </row>
    <row r="12" spans="1:19" s="79" customFormat="1" ht="18.75" customHeight="1">
      <c r="A12" s="353" t="s">
        <v>209</v>
      </c>
      <c r="B12" s="90">
        <v>6521</v>
      </c>
      <c r="C12" s="91">
        <v>3260</v>
      </c>
      <c r="D12" s="92">
        <v>3261</v>
      </c>
      <c r="E12" s="90">
        <v>6347</v>
      </c>
      <c r="F12" s="91">
        <v>3140</v>
      </c>
      <c r="G12" s="92">
        <v>3207</v>
      </c>
      <c r="H12" s="90">
        <v>6109</v>
      </c>
      <c r="I12" s="91">
        <v>3029</v>
      </c>
      <c r="J12" s="92">
        <v>3080</v>
      </c>
      <c r="K12" s="93">
        <v>6068</v>
      </c>
      <c r="L12" s="91">
        <v>3002</v>
      </c>
      <c r="M12" s="92">
        <v>3066</v>
      </c>
      <c r="N12" s="93">
        <v>6008</v>
      </c>
      <c r="O12" s="91">
        <v>2972</v>
      </c>
      <c r="P12" s="92">
        <v>3036</v>
      </c>
      <c r="Q12" s="93">
        <v>6163</v>
      </c>
      <c r="R12" s="91">
        <v>3018</v>
      </c>
      <c r="S12" s="113">
        <v>3145</v>
      </c>
    </row>
    <row r="13" spans="1:19" s="79" customFormat="1" ht="18.75" customHeight="1">
      <c r="A13" s="353" t="s">
        <v>163</v>
      </c>
      <c r="B13" s="90">
        <v>7575</v>
      </c>
      <c r="C13" s="91">
        <v>3851</v>
      </c>
      <c r="D13" s="92">
        <v>3724</v>
      </c>
      <c r="E13" s="90">
        <v>7413</v>
      </c>
      <c r="F13" s="91">
        <v>3768</v>
      </c>
      <c r="G13" s="92">
        <v>3645</v>
      </c>
      <c r="H13" s="90">
        <v>7383</v>
      </c>
      <c r="I13" s="91">
        <v>3746</v>
      </c>
      <c r="J13" s="92">
        <v>3637</v>
      </c>
      <c r="K13" s="93">
        <v>7351</v>
      </c>
      <c r="L13" s="91">
        <v>3689</v>
      </c>
      <c r="M13" s="92">
        <v>3662</v>
      </c>
      <c r="N13" s="93">
        <v>7140</v>
      </c>
      <c r="O13" s="91">
        <v>3589</v>
      </c>
      <c r="P13" s="92">
        <v>3551</v>
      </c>
      <c r="Q13" s="93">
        <v>6994</v>
      </c>
      <c r="R13" s="91">
        <v>3541</v>
      </c>
      <c r="S13" s="113">
        <v>3453</v>
      </c>
    </row>
    <row r="14" spans="1:19" s="79" customFormat="1" ht="18.75" customHeight="1">
      <c r="A14" s="353" t="s">
        <v>165</v>
      </c>
      <c r="B14" s="90">
        <v>9207</v>
      </c>
      <c r="C14" s="91">
        <v>4778</v>
      </c>
      <c r="D14" s="92">
        <v>4429</v>
      </c>
      <c r="E14" s="90">
        <v>8797</v>
      </c>
      <c r="F14" s="91">
        <v>4569</v>
      </c>
      <c r="G14" s="92">
        <v>4228</v>
      </c>
      <c r="H14" s="90">
        <v>8420</v>
      </c>
      <c r="I14" s="91">
        <v>4369</v>
      </c>
      <c r="J14" s="92">
        <v>4051</v>
      </c>
      <c r="K14" s="93">
        <v>8102</v>
      </c>
      <c r="L14" s="91">
        <v>4217</v>
      </c>
      <c r="M14" s="92">
        <v>3885</v>
      </c>
      <c r="N14" s="93">
        <v>7883</v>
      </c>
      <c r="O14" s="91">
        <v>4091</v>
      </c>
      <c r="P14" s="92">
        <v>3792</v>
      </c>
      <c r="Q14" s="93">
        <v>7689</v>
      </c>
      <c r="R14" s="91">
        <v>3953</v>
      </c>
      <c r="S14" s="113">
        <v>3736</v>
      </c>
    </row>
    <row r="15" spans="1:19" s="79" customFormat="1" ht="18.75" customHeight="1">
      <c r="A15" s="353" t="s">
        <v>210</v>
      </c>
      <c r="B15" s="90">
        <v>9920</v>
      </c>
      <c r="C15" s="91">
        <v>5185</v>
      </c>
      <c r="D15" s="92">
        <v>4735</v>
      </c>
      <c r="E15" s="90">
        <v>10083</v>
      </c>
      <c r="F15" s="91">
        <v>5235</v>
      </c>
      <c r="G15" s="92">
        <v>4848</v>
      </c>
      <c r="H15" s="90">
        <v>10080</v>
      </c>
      <c r="I15" s="91">
        <v>5226</v>
      </c>
      <c r="J15" s="92">
        <v>4854</v>
      </c>
      <c r="K15" s="93">
        <v>9947</v>
      </c>
      <c r="L15" s="91">
        <v>5128</v>
      </c>
      <c r="M15" s="92">
        <v>4819</v>
      </c>
      <c r="N15" s="93">
        <v>9684</v>
      </c>
      <c r="O15" s="91">
        <v>4982</v>
      </c>
      <c r="P15" s="92">
        <v>4702</v>
      </c>
      <c r="Q15" s="93">
        <v>9174</v>
      </c>
      <c r="R15" s="91">
        <v>4744</v>
      </c>
      <c r="S15" s="113">
        <v>4430</v>
      </c>
    </row>
    <row r="16" spans="1:19" s="79" customFormat="1" ht="18.75" customHeight="1">
      <c r="A16" s="353" t="s">
        <v>211</v>
      </c>
      <c r="B16" s="90">
        <v>7609</v>
      </c>
      <c r="C16" s="91">
        <v>4051</v>
      </c>
      <c r="D16" s="92">
        <v>3558</v>
      </c>
      <c r="E16" s="90">
        <v>8057</v>
      </c>
      <c r="F16" s="91">
        <v>4287</v>
      </c>
      <c r="G16" s="92">
        <v>3770</v>
      </c>
      <c r="H16" s="90">
        <v>8528</v>
      </c>
      <c r="I16" s="91">
        <v>4489</v>
      </c>
      <c r="J16" s="92">
        <v>4039</v>
      </c>
      <c r="K16" s="93">
        <v>8794</v>
      </c>
      <c r="L16" s="91">
        <v>4618</v>
      </c>
      <c r="M16" s="92">
        <v>4176</v>
      </c>
      <c r="N16" s="93">
        <v>9436</v>
      </c>
      <c r="O16" s="91">
        <v>4919</v>
      </c>
      <c r="P16" s="92">
        <v>4517</v>
      </c>
      <c r="Q16" s="93">
        <v>9754</v>
      </c>
      <c r="R16" s="91">
        <v>5057</v>
      </c>
      <c r="S16" s="113">
        <v>4697</v>
      </c>
    </row>
    <row r="17" spans="1:19" s="79" customFormat="1" ht="18.75" customHeight="1">
      <c r="A17" s="353" t="s">
        <v>212</v>
      </c>
      <c r="B17" s="90">
        <v>5924</v>
      </c>
      <c r="C17" s="91">
        <v>3148</v>
      </c>
      <c r="D17" s="92">
        <v>2776</v>
      </c>
      <c r="E17" s="90">
        <v>6100</v>
      </c>
      <c r="F17" s="91">
        <v>3224</v>
      </c>
      <c r="G17" s="92">
        <v>2876</v>
      </c>
      <c r="H17" s="90">
        <v>6392</v>
      </c>
      <c r="I17" s="91">
        <v>3390</v>
      </c>
      <c r="J17" s="92">
        <v>3002</v>
      </c>
      <c r="K17" s="93">
        <v>6834</v>
      </c>
      <c r="L17" s="91">
        <v>3604</v>
      </c>
      <c r="M17" s="92">
        <v>3230</v>
      </c>
      <c r="N17" s="93">
        <v>7014</v>
      </c>
      <c r="O17" s="91">
        <v>3687</v>
      </c>
      <c r="P17" s="92">
        <v>3327</v>
      </c>
      <c r="Q17" s="93">
        <v>7476</v>
      </c>
      <c r="R17" s="91">
        <v>3920</v>
      </c>
      <c r="S17" s="113">
        <v>3556</v>
      </c>
    </row>
    <row r="18" spans="1:19" s="79" customFormat="1" ht="18.75" customHeight="1">
      <c r="A18" s="353" t="s">
        <v>155</v>
      </c>
      <c r="B18" s="90">
        <v>5491</v>
      </c>
      <c r="C18" s="91">
        <v>2843</v>
      </c>
      <c r="D18" s="92">
        <v>2648</v>
      </c>
      <c r="E18" s="90">
        <v>5341</v>
      </c>
      <c r="F18" s="91">
        <v>2773</v>
      </c>
      <c r="G18" s="92">
        <v>2568</v>
      </c>
      <c r="H18" s="90">
        <v>5381</v>
      </c>
      <c r="I18" s="91">
        <v>2789</v>
      </c>
      <c r="J18" s="92">
        <v>2592</v>
      </c>
      <c r="K18" s="93">
        <v>5448</v>
      </c>
      <c r="L18" s="91">
        <v>2845</v>
      </c>
      <c r="M18" s="92">
        <v>2603</v>
      </c>
      <c r="N18" s="93">
        <v>5627</v>
      </c>
      <c r="O18" s="91">
        <v>2959</v>
      </c>
      <c r="P18" s="92">
        <v>2668</v>
      </c>
      <c r="Q18" s="93">
        <v>5799</v>
      </c>
      <c r="R18" s="91">
        <v>3043</v>
      </c>
      <c r="S18" s="113">
        <v>2756</v>
      </c>
    </row>
    <row r="19" spans="1:19" s="79" customFormat="1" ht="18.75" customHeight="1">
      <c r="A19" s="353" t="s">
        <v>213</v>
      </c>
      <c r="B19" s="90">
        <v>7761</v>
      </c>
      <c r="C19" s="91">
        <v>3762</v>
      </c>
      <c r="D19" s="92">
        <v>3999</v>
      </c>
      <c r="E19" s="90">
        <v>7229</v>
      </c>
      <c r="F19" s="91">
        <v>3541</v>
      </c>
      <c r="G19" s="92">
        <v>3688</v>
      </c>
      <c r="H19" s="90">
        <v>6444</v>
      </c>
      <c r="I19" s="91">
        <v>3179</v>
      </c>
      <c r="J19" s="92">
        <v>3265</v>
      </c>
      <c r="K19" s="93">
        <v>6042</v>
      </c>
      <c r="L19" s="91">
        <v>3008</v>
      </c>
      <c r="M19" s="92">
        <v>3034</v>
      </c>
      <c r="N19" s="93">
        <v>5593</v>
      </c>
      <c r="O19" s="91">
        <v>2803</v>
      </c>
      <c r="P19" s="92">
        <v>2790</v>
      </c>
      <c r="Q19" s="93">
        <v>5293</v>
      </c>
      <c r="R19" s="91">
        <v>2697</v>
      </c>
      <c r="S19" s="113">
        <v>2596</v>
      </c>
    </row>
    <row r="20" spans="1:19" s="79" customFormat="1" ht="18.75" customHeight="1">
      <c r="A20" s="353" t="s">
        <v>158</v>
      </c>
      <c r="B20" s="90">
        <v>7302</v>
      </c>
      <c r="C20" s="91">
        <v>3447</v>
      </c>
      <c r="D20" s="92">
        <v>3855</v>
      </c>
      <c r="E20" s="90">
        <v>7413</v>
      </c>
      <c r="F20" s="91">
        <v>3489</v>
      </c>
      <c r="G20" s="92">
        <v>3924</v>
      </c>
      <c r="H20" s="90">
        <v>7605</v>
      </c>
      <c r="I20" s="91">
        <v>3604</v>
      </c>
      <c r="J20" s="92">
        <v>4001</v>
      </c>
      <c r="K20" s="93">
        <v>7774</v>
      </c>
      <c r="L20" s="91">
        <v>3702</v>
      </c>
      <c r="M20" s="92">
        <v>4072</v>
      </c>
      <c r="N20" s="93">
        <v>7968</v>
      </c>
      <c r="O20" s="91">
        <v>3803</v>
      </c>
      <c r="P20" s="92">
        <v>4165</v>
      </c>
      <c r="Q20" s="93">
        <v>7464</v>
      </c>
      <c r="R20" s="91">
        <v>3561</v>
      </c>
      <c r="S20" s="113">
        <v>3903</v>
      </c>
    </row>
    <row r="21" spans="1:19" s="79" customFormat="1" ht="18.75" customHeight="1">
      <c r="A21" s="353" t="s">
        <v>160</v>
      </c>
      <c r="B21" s="90">
        <v>6841</v>
      </c>
      <c r="C21" s="91">
        <v>3284</v>
      </c>
      <c r="D21" s="92">
        <v>3557</v>
      </c>
      <c r="E21" s="90">
        <v>7122</v>
      </c>
      <c r="F21" s="91">
        <v>3408</v>
      </c>
      <c r="G21" s="92">
        <v>3714</v>
      </c>
      <c r="H21" s="90">
        <v>7314</v>
      </c>
      <c r="I21" s="91">
        <v>3462</v>
      </c>
      <c r="J21" s="92">
        <v>3852</v>
      </c>
      <c r="K21" s="93">
        <v>7068</v>
      </c>
      <c r="L21" s="91">
        <v>3294</v>
      </c>
      <c r="M21" s="92">
        <v>3774</v>
      </c>
      <c r="N21" s="93">
        <v>6618</v>
      </c>
      <c r="O21" s="91">
        <v>3048</v>
      </c>
      <c r="P21" s="92">
        <v>3570</v>
      </c>
      <c r="Q21" s="93">
        <v>6775</v>
      </c>
      <c r="R21" s="91">
        <v>3078</v>
      </c>
      <c r="S21" s="113">
        <v>3697</v>
      </c>
    </row>
    <row r="22" spans="1:19" s="79" customFormat="1" ht="18.75" customHeight="1">
      <c r="A22" s="353" t="s">
        <v>214</v>
      </c>
      <c r="B22" s="90">
        <v>4549</v>
      </c>
      <c r="C22" s="91">
        <v>2178</v>
      </c>
      <c r="D22" s="92">
        <v>2371</v>
      </c>
      <c r="E22" s="90">
        <v>4800</v>
      </c>
      <c r="F22" s="91">
        <v>2277</v>
      </c>
      <c r="G22" s="92">
        <v>2523</v>
      </c>
      <c r="H22" s="90">
        <v>5087</v>
      </c>
      <c r="I22" s="91">
        <v>2402</v>
      </c>
      <c r="J22" s="92">
        <v>2685</v>
      </c>
      <c r="K22" s="93">
        <v>5437</v>
      </c>
      <c r="L22" s="91">
        <v>2536</v>
      </c>
      <c r="M22" s="92">
        <v>2901</v>
      </c>
      <c r="N22" s="93">
        <v>5771</v>
      </c>
      <c r="O22" s="91">
        <v>2653</v>
      </c>
      <c r="P22" s="92">
        <v>3118</v>
      </c>
      <c r="Q22" s="93">
        <v>6131</v>
      </c>
      <c r="R22" s="91">
        <v>2834</v>
      </c>
      <c r="S22" s="113">
        <v>3297</v>
      </c>
    </row>
    <row r="23" spans="1:19" s="79" customFormat="1" ht="18.75" customHeight="1">
      <c r="A23" s="353" t="s">
        <v>162</v>
      </c>
      <c r="B23" s="90">
        <v>2480</v>
      </c>
      <c r="C23" s="91">
        <v>1054</v>
      </c>
      <c r="D23" s="92">
        <v>1426</v>
      </c>
      <c r="E23" s="90">
        <v>2767</v>
      </c>
      <c r="F23" s="91">
        <v>1206</v>
      </c>
      <c r="G23" s="92">
        <v>1561</v>
      </c>
      <c r="H23" s="90">
        <v>3005</v>
      </c>
      <c r="I23" s="91">
        <v>1321</v>
      </c>
      <c r="J23" s="92">
        <v>1684</v>
      </c>
      <c r="K23" s="93">
        <v>3220</v>
      </c>
      <c r="L23" s="91">
        <v>1437</v>
      </c>
      <c r="M23" s="92">
        <v>1783</v>
      </c>
      <c r="N23" s="93">
        <v>3573</v>
      </c>
      <c r="O23" s="91">
        <v>1604</v>
      </c>
      <c r="P23" s="92">
        <v>1969</v>
      </c>
      <c r="Q23" s="93">
        <v>3794</v>
      </c>
      <c r="R23" s="91">
        <v>1708</v>
      </c>
      <c r="S23" s="113">
        <v>2086</v>
      </c>
    </row>
    <row r="24" spans="1:19" s="79" customFormat="1" ht="18.75" customHeight="1">
      <c r="A24" s="353" t="s">
        <v>164</v>
      </c>
      <c r="B24" s="90">
        <v>1159</v>
      </c>
      <c r="C24" s="91">
        <v>415</v>
      </c>
      <c r="D24" s="92">
        <v>744</v>
      </c>
      <c r="E24" s="90">
        <v>1262</v>
      </c>
      <c r="F24" s="91">
        <v>463</v>
      </c>
      <c r="G24" s="92">
        <v>799</v>
      </c>
      <c r="H24" s="90">
        <v>1352</v>
      </c>
      <c r="I24" s="91">
        <v>493</v>
      </c>
      <c r="J24" s="92">
        <v>859</v>
      </c>
      <c r="K24" s="93">
        <v>1495</v>
      </c>
      <c r="L24" s="91">
        <v>559</v>
      </c>
      <c r="M24" s="92">
        <v>936</v>
      </c>
      <c r="N24" s="93">
        <v>1584</v>
      </c>
      <c r="O24" s="91">
        <v>594</v>
      </c>
      <c r="P24" s="92">
        <v>990</v>
      </c>
      <c r="Q24" s="93">
        <v>1744</v>
      </c>
      <c r="R24" s="91">
        <v>655</v>
      </c>
      <c r="S24" s="113">
        <v>1089</v>
      </c>
    </row>
    <row r="25" spans="1:19" s="79" customFormat="1" ht="18.75" customHeight="1">
      <c r="A25" s="353" t="s">
        <v>166</v>
      </c>
      <c r="B25" s="90">
        <v>495</v>
      </c>
      <c r="C25" s="91">
        <v>92</v>
      </c>
      <c r="D25" s="92">
        <v>403</v>
      </c>
      <c r="E25" s="90">
        <v>515</v>
      </c>
      <c r="F25" s="91">
        <v>106</v>
      </c>
      <c r="G25" s="92">
        <v>409</v>
      </c>
      <c r="H25" s="90">
        <v>534</v>
      </c>
      <c r="I25" s="91">
        <v>116</v>
      </c>
      <c r="J25" s="92">
        <v>418</v>
      </c>
      <c r="K25" s="93">
        <v>560</v>
      </c>
      <c r="L25" s="91">
        <v>131</v>
      </c>
      <c r="M25" s="92">
        <v>429</v>
      </c>
      <c r="N25" s="93">
        <v>615</v>
      </c>
      <c r="O25" s="91">
        <v>158</v>
      </c>
      <c r="P25" s="92">
        <v>457</v>
      </c>
      <c r="Q25" s="93">
        <v>642</v>
      </c>
      <c r="R25" s="91">
        <v>185</v>
      </c>
      <c r="S25" s="113">
        <v>457</v>
      </c>
    </row>
    <row r="26" spans="1:19" s="79" customFormat="1" ht="18.75" customHeight="1">
      <c r="A26" s="353" t="s">
        <v>89</v>
      </c>
      <c r="B26" s="90">
        <v>162</v>
      </c>
      <c r="C26" s="91">
        <v>23</v>
      </c>
      <c r="D26" s="92">
        <v>139</v>
      </c>
      <c r="E26" s="90">
        <v>154</v>
      </c>
      <c r="F26" s="91">
        <v>21</v>
      </c>
      <c r="G26" s="92">
        <v>133</v>
      </c>
      <c r="H26" s="90">
        <v>165</v>
      </c>
      <c r="I26" s="91">
        <v>21</v>
      </c>
      <c r="J26" s="92">
        <v>144</v>
      </c>
      <c r="K26" s="93">
        <v>180</v>
      </c>
      <c r="L26" s="91">
        <v>23</v>
      </c>
      <c r="M26" s="92">
        <v>157</v>
      </c>
      <c r="N26" s="93">
        <v>188</v>
      </c>
      <c r="O26" s="91">
        <v>24</v>
      </c>
      <c r="P26" s="92">
        <v>164</v>
      </c>
      <c r="Q26" s="93">
        <v>209</v>
      </c>
      <c r="R26" s="91">
        <v>28</v>
      </c>
      <c r="S26" s="113">
        <v>181</v>
      </c>
    </row>
    <row r="27" spans="1:19" s="79" customFormat="1" ht="30.75" customHeight="1">
      <c r="A27" s="354" t="s">
        <v>182</v>
      </c>
      <c r="B27" s="94">
        <v>14518</v>
      </c>
      <c r="C27" s="95">
        <v>7418</v>
      </c>
      <c r="D27" s="96">
        <v>7100</v>
      </c>
      <c r="E27" s="94">
        <v>14570</v>
      </c>
      <c r="F27" s="95">
        <v>7510</v>
      </c>
      <c r="G27" s="96">
        <v>7060</v>
      </c>
      <c r="H27" s="94">
        <v>14672</v>
      </c>
      <c r="I27" s="95">
        <v>7565</v>
      </c>
      <c r="J27" s="96">
        <v>7107</v>
      </c>
      <c r="K27" s="97">
        <v>14666</v>
      </c>
      <c r="L27" s="95">
        <v>7562</v>
      </c>
      <c r="M27" s="96">
        <v>7104</v>
      </c>
      <c r="N27" s="97">
        <v>14548</v>
      </c>
      <c r="O27" s="95">
        <v>7439</v>
      </c>
      <c r="P27" s="96">
        <v>7109</v>
      </c>
      <c r="Q27" s="97">
        <v>14447</v>
      </c>
      <c r="R27" s="95">
        <v>7401</v>
      </c>
      <c r="S27" s="355">
        <v>7046</v>
      </c>
    </row>
    <row r="28" spans="1:19" s="79" customFormat="1" ht="18.75" customHeight="1">
      <c r="A28" s="353" t="s">
        <v>90</v>
      </c>
      <c r="B28" s="98">
        <v>13.466907842864432</v>
      </c>
      <c r="C28" s="99">
        <v>13.759459860513429</v>
      </c>
      <c r="D28" s="100">
        <v>13.17425268587757</v>
      </c>
      <c r="E28" s="98">
        <v>13.45262496999243</v>
      </c>
      <c r="F28" s="99">
        <v>13.860180126974752</v>
      </c>
      <c r="G28" s="100">
        <v>13.04460293411182</v>
      </c>
      <c r="H28" s="98">
        <v>13.451911616393142</v>
      </c>
      <c r="I28" s="99">
        <v>13.899351424844287</v>
      </c>
      <c r="J28" s="100">
        <v>13.006240506560768</v>
      </c>
      <c r="K28" s="101">
        <v>13.350203903291582</v>
      </c>
      <c r="L28" s="99">
        <v>13.825761038486151</v>
      </c>
      <c r="M28" s="100">
        <v>12.878664273671617</v>
      </c>
      <c r="N28" s="101">
        <v>13.179565693992734</v>
      </c>
      <c r="O28" s="99">
        <v>13.562690295174024</v>
      </c>
      <c r="P28" s="100">
        <v>12.801166852738863</v>
      </c>
      <c r="Q28" s="102">
        <f>14447/110772*100</f>
        <v>13.042104502942983</v>
      </c>
      <c r="R28" s="103">
        <f>7401/54978*100</f>
        <v>13.461748335697916</v>
      </c>
      <c r="S28" s="356">
        <f>7046/55794*100</f>
        <v>12.62859805713876</v>
      </c>
    </row>
    <row r="29" spans="1:19" s="79" customFormat="1" ht="30.75" customHeight="1">
      <c r="A29" s="354" t="s">
        <v>240</v>
      </c>
      <c r="B29" s="94">
        <v>70299</v>
      </c>
      <c r="C29" s="95">
        <v>36001</v>
      </c>
      <c r="D29" s="96">
        <v>34298</v>
      </c>
      <c r="E29" s="94">
        <v>69703</v>
      </c>
      <c r="F29" s="95">
        <v>35704</v>
      </c>
      <c r="G29" s="96">
        <v>33999</v>
      </c>
      <c r="H29" s="94">
        <v>69336</v>
      </c>
      <c r="I29" s="95">
        <v>35443</v>
      </c>
      <c r="J29" s="96">
        <v>33893</v>
      </c>
      <c r="K29" s="97">
        <v>69456</v>
      </c>
      <c r="L29" s="95">
        <v>35451</v>
      </c>
      <c r="M29" s="96">
        <v>34005</v>
      </c>
      <c r="N29" s="97">
        <v>69518</v>
      </c>
      <c r="O29" s="95">
        <v>35526</v>
      </c>
      <c r="P29" s="96">
        <v>33992</v>
      </c>
      <c r="Q29" s="104">
        <v>69566</v>
      </c>
      <c r="R29" s="105">
        <v>35528</v>
      </c>
      <c r="S29" s="357">
        <v>34038</v>
      </c>
    </row>
    <row r="30" spans="1:19" s="79" customFormat="1" ht="18.75" customHeight="1">
      <c r="A30" s="353" t="s">
        <v>90</v>
      </c>
      <c r="B30" s="98">
        <v>65.20940587171282</v>
      </c>
      <c r="C30" s="99">
        <v>66.77734085175842</v>
      </c>
      <c r="D30" s="100">
        <v>63.6409181155252</v>
      </c>
      <c r="E30" s="98">
        <v>64.35746865362954</v>
      </c>
      <c r="F30" s="99">
        <v>65.8939908460062</v>
      </c>
      <c r="G30" s="100">
        <v>62.819186282842466</v>
      </c>
      <c r="H30" s="98">
        <v>63.57018428532135</v>
      </c>
      <c r="I30" s="99">
        <v>65.12025281569808</v>
      </c>
      <c r="J30" s="100">
        <v>62.02624306864557</v>
      </c>
      <c r="K30" s="101">
        <v>63.22458491115642</v>
      </c>
      <c r="L30" s="99">
        <v>64.81579669073956</v>
      </c>
      <c r="M30" s="100">
        <v>61.646815684994834</v>
      </c>
      <c r="N30" s="101">
        <v>62.978900736526455</v>
      </c>
      <c r="O30" s="99">
        <v>64.7705518787945</v>
      </c>
      <c r="P30" s="100">
        <v>61.20934922750026</v>
      </c>
      <c r="Q30" s="102">
        <f>69566/110772*100</f>
        <v>62.801068862167334</v>
      </c>
      <c r="R30" s="103">
        <f>35528/54978*100</f>
        <v>64.62221252137218</v>
      </c>
      <c r="S30" s="356">
        <f>34038/55794*100</f>
        <v>61.006559845144636</v>
      </c>
    </row>
    <row r="31" spans="1:19" s="79" customFormat="1" ht="30.75" customHeight="1">
      <c r="A31" s="354" t="s">
        <v>183</v>
      </c>
      <c r="B31" s="94">
        <v>22988</v>
      </c>
      <c r="C31" s="95">
        <v>10493</v>
      </c>
      <c r="D31" s="96">
        <v>12495</v>
      </c>
      <c r="E31" s="94">
        <v>24033</v>
      </c>
      <c r="F31" s="95">
        <v>10970</v>
      </c>
      <c r="G31" s="96">
        <v>13063</v>
      </c>
      <c r="H31" s="94">
        <v>25062</v>
      </c>
      <c r="I31" s="95">
        <v>11419</v>
      </c>
      <c r="J31" s="96">
        <v>13643</v>
      </c>
      <c r="K31" s="97">
        <v>25734</v>
      </c>
      <c r="L31" s="95">
        <v>11682</v>
      </c>
      <c r="M31" s="96">
        <v>14052</v>
      </c>
      <c r="N31" s="97">
        <v>26317</v>
      </c>
      <c r="O31" s="95">
        <v>11884</v>
      </c>
      <c r="P31" s="96">
        <v>14433</v>
      </c>
      <c r="Q31" s="104">
        <v>26759</v>
      </c>
      <c r="R31" s="105">
        <v>12049</v>
      </c>
      <c r="S31" s="357">
        <v>14710</v>
      </c>
    </row>
    <row r="32" spans="1:19" s="79" customFormat="1" ht="18.75" customHeight="1">
      <c r="A32" s="353" t="s">
        <v>90</v>
      </c>
      <c r="B32" s="98">
        <v>21.323686285422756</v>
      </c>
      <c r="C32" s="99">
        <v>19.463199287728152</v>
      </c>
      <c r="D32" s="100">
        <v>23.18482919859722</v>
      </c>
      <c r="E32" s="98">
        <v>22.18990637637804</v>
      </c>
      <c r="F32" s="99">
        <v>20.245829027019045</v>
      </c>
      <c r="G32" s="100">
        <v>24.136210783045712</v>
      </c>
      <c r="H32" s="98">
        <v>22.977904098285503</v>
      </c>
      <c r="I32" s="99">
        <v>20.980395759457622</v>
      </c>
      <c r="J32" s="100">
        <v>24.967516424793658</v>
      </c>
      <c r="K32" s="101">
        <v>23.425211185551994</v>
      </c>
      <c r="L32" s="99">
        <v>21.358442270774294</v>
      </c>
      <c r="M32" s="100">
        <v>25.474520041333548</v>
      </c>
      <c r="N32" s="101">
        <v>23.84153356948081</v>
      </c>
      <c r="O32" s="99">
        <v>21.666757826031468</v>
      </c>
      <c r="P32" s="100">
        <v>25.98948391976087</v>
      </c>
      <c r="Q32" s="102">
        <f>26759/110772*100</f>
        <v>24.156826634889683</v>
      </c>
      <c r="R32" s="103">
        <f>12049/54978*100</f>
        <v>21.9160391429299</v>
      </c>
      <c r="S32" s="356">
        <f>14710/55794*100</f>
        <v>26.3648420977166</v>
      </c>
    </row>
    <row r="33" spans="1:19" s="79" customFormat="1" ht="18.75" customHeight="1" thickBot="1">
      <c r="A33" s="358" t="s">
        <v>91</v>
      </c>
      <c r="B33" s="106">
        <v>43</v>
      </c>
      <c r="C33" s="107">
        <v>42.2</v>
      </c>
      <c r="D33" s="108">
        <v>43.8</v>
      </c>
      <c r="E33" s="106">
        <v>43.3</v>
      </c>
      <c r="F33" s="107">
        <v>42.4</v>
      </c>
      <c r="G33" s="108">
        <v>44.1</v>
      </c>
      <c r="H33" s="106">
        <v>43.5</v>
      </c>
      <c r="I33" s="107">
        <v>42.6</v>
      </c>
      <c r="J33" s="108">
        <v>44.3</v>
      </c>
      <c r="K33" s="109">
        <v>43.6</v>
      </c>
      <c r="L33" s="107">
        <v>42.8</v>
      </c>
      <c r="M33" s="108">
        <v>44.5</v>
      </c>
      <c r="N33" s="109">
        <v>43.9</v>
      </c>
      <c r="O33" s="107">
        <v>43</v>
      </c>
      <c r="P33" s="108">
        <v>44.8</v>
      </c>
      <c r="Q33" s="110">
        <v>44.1</v>
      </c>
      <c r="R33" s="111">
        <v>43.3</v>
      </c>
      <c r="S33" s="359">
        <v>45</v>
      </c>
    </row>
    <row r="34" spans="1:19" s="79" customFormat="1" ht="15.75" customHeight="1">
      <c r="A34" s="112" t="s">
        <v>152</v>
      </c>
      <c r="J34" s="81"/>
      <c r="M34" s="81"/>
      <c r="P34" s="81"/>
      <c r="S34" s="81"/>
    </row>
    <row r="35" spans="1:253" s="79" customFormat="1" ht="15.75" customHeight="1">
      <c r="A35" s="113" t="s">
        <v>226</v>
      </c>
      <c r="E35" s="113"/>
      <c r="F35" s="113"/>
      <c r="G35" s="113"/>
      <c r="H35" s="113"/>
      <c r="I35" s="113"/>
      <c r="J35" s="113"/>
      <c r="K35" s="113"/>
      <c r="L35" s="113"/>
      <c r="M35" s="113"/>
      <c r="N35" s="113"/>
      <c r="O35" s="113"/>
      <c r="P35" s="113"/>
      <c r="Q35" s="113"/>
      <c r="R35" s="113"/>
      <c r="S35" s="113"/>
      <c r="T35" s="113"/>
      <c r="U35" s="113"/>
      <c r="V35" s="113"/>
      <c r="W35" s="113"/>
      <c r="X35" s="113"/>
      <c r="Y35" s="113"/>
      <c r="Z35" s="113"/>
      <c r="AA35" s="113"/>
      <c r="AB35" s="113"/>
      <c r="AC35" s="113"/>
      <c r="AD35" s="113"/>
      <c r="AE35" s="113"/>
      <c r="AF35" s="113"/>
      <c r="AG35" s="113"/>
      <c r="AH35" s="113"/>
      <c r="AI35" s="113"/>
      <c r="AJ35" s="113"/>
      <c r="AK35" s="113"/>
      <c r="AL35" s="113"/>
      <c r="AM35" s="113"/>
      <c r="AN35" s="113"/>
      <c r="AO35" s="113"/>
      <c r="AP35" s="113"/>
      <c r="AQ35" s="113"/>
      <c r="AR35" s="113"/>
      <c r="AS35" s="113"/>
      <c r="AT35" s="113"/>
      <c r="AU35" s="113"/>
      <c r="AV35" s="113"/>
      <c r="AW35" s="113"/>
      <c r="AX35" s="113"/>
      <c r="AY35" s="113"/>
      <c r="AZ35" s="113"/>
      <c r="BA35" s="113"/>
      <c r="BB35" s="113"/>
      <c r="BC35" s="113"/>
      <c r="BD35" s="113"/>
      <c r="BE35" s="113"/>
      <c r="BF35" s="113"/>
      <c r="BG35" s="113"/>
      <c r="BH35" s="113"/>
      <c r="BI35" s="113"/>
      <c r="BJ35" s="113"/>
      <c r="BK35" s="113"/>
      <c r="BL35" s="113"/>
      <c r="BM35" s="113"/>
      <c r="BN35" s="113"/>
      <c r="BO35" s="113"/>
      <c r="BP35" s="113"/>
      <c r="BQ35" s="113"/>
      <c r="BR35" s="113"/>
      <c r="BS35" s="113"/>
      <c r="BT35" s="113"/>
      <c r="BU35" s="113"/>
      <c r="BV35" s="113"/>
      <c r="BW35" s="113"/>
      <c r="BX35" s="113"/>
      <c r="BY35" s="113"/>
      <c r="BZ35" s="113"/>
      <c r="CA35" s="113"/>
      <c r="CB35" s="113"/>
      <c r="CC35" s="113"/>
      <c r="CD35" s="113"/>
      <c r="CE35" s="113"/>
      <c r="CF35" s="113"/>
      <c r="CG35" s="113"/>
      <c r="CH35" s="113"/>
      <c r="CI35" s="113"/>
      <c r="CJ35" s="113"/>
      <c r="CK35" s="113"/>
      <c r="CL35" s="113"/>
      <c r="CM35" s="113"/>
      <c r="CN35" s="113"/>
      <c r="CO35" s="113"/>
      <c r="CP35" s="113"/>
      <c r="CQ35" s="113"/>
      <c r="CR35" s="113"/>
      <c r="CS35" s="113"/>
      <c r="CT35" s="113"/>
      <c r="CU35" s="113"/>
      <c r="CV35" s="113"/>
      <c r="CW35" s="113"/>
      <c r="CX35" s="113"/>
      <c r="CY35" s="113"/>
      <c r="CZ35" s="113"/>
      <c r="DA35" s="113"/>
      <c r="DB35" s="113"/>
      <c r="DC35" s="113"/>
      <c r="DD35" s="113"/>
      <c r="DE35" s="113"/>
      <c r="DF35" s="113"/>
      <c r="DG35" s="113"/>
      <c r="DH35" s="113"/>
      <c r="DI35" s="113"/>
      <c r="DJ35" s="113"/>
      <c r="DK35" s="113"/>
      <c r="DL35" s="113"/>
      <c r="DM35" s="113"/>
      <c r="DN35" s="113"/>
      <c r="DO35" s="113"/>
      <c r="DP35" s="113"/>
      <c r="DQ35" s="113"/>
      <c r="DR35" s="113"/>
      <c r="DS35" s="113"/>
      <c r="DT35" s="113"/>
      <c r="DU35" s="113"/>
      <c r="DV35" s="113"/>
      <c r="DW35" s="113"/>
      <c r="DX35" s="113"/>
      <c r="DY35" s="113"/>
      <c r="DZ35" s="113"/>
      <c r="EA35" s="113"/>
      <c r="EB35" s="113"/>
      <c r="EC35" s="113"/>
      <c r="ED35" s="113"/>
      <c r="EE35" s="113"/>
      <c r="EF35" s="113"/>
      <c r="EG35" s="113"/>
      <c r="EH35" s="113"/>
      <c r="EI35" s="113"/>
      <c r="EJ35" s="113"/>
      <c r="EK35" s="113"/>
      <c r="EL35" s="113"/>
      <c r="EM35" s="113"/>
      <c r="EN35" s="113"/>
      <c r="EO35" s="113"/>
      <c r="EP35" s="113"/>
      <c r="EQ35" s="113"/>
      <c r="ER35" s="113"/>
      <c r="ES35" s="113"/>
      <c r="ET35" s="113"/>
      <c r="EU35" s="113"/>
      <c r="EV35" s="113"/>
      <c r="EW35" s="113"/>
      <c r="EX35" s="113"/>
      <c r="EY35" s="113"/>
      <c r="EZ35" s="113"/>
      <c r="FA35" s="113"/>
      <c r="FB35" s="113"/>
      <c r="FC35" s="113"/>
      <c r="FD35" s="113"/>
      <c r="FE35" s="113"/>
      <c r="FF35" s="113"/>
      <c r="FG35" s="113"/>
      <c r="FH35" s="113"/>
      <c r="FI35" s="113"/>
      <c r="FJ35" s="113"/>
      <c r="FK35" s="113"/>
      <c r="FL35" s="113"/>
      <c r="FM35" s="113"/>
      <c r="FN35" s="113"/>
      <c r="FO35" s="113"/>
      <c r="FP35" s="113"/>
      <c r="FQ35" s="113"/>
      <c r="FR35" s="113"/>
      <c r="FS35" s="113"/>
      <c r="FT35" s="113"/>
      <c r="FU35" s="113"/>
      <c r="FV35" s="113"/>
      <c r="FW35" s="113"/>
      <c r="FX35" s="113"/>
      <c r="FY35" s="113"/>
      <c r="FZ35" s="113"/>
      <c r="GA35" s="113"/>
      <c r="GB35" s="113"/>
      <c r="GC35" s="113"/>
      <c r="GD35" s="113"/>
      <c r="GE35" s="113"/>
      <c r="GF35" s="113"/>
      <c r="GG35" s="113"/>
      <c r="GH35" s="113"/>
      <c r="GI35" s="113"/>
      <c r="GJ35" s="113"/>
      <c r="GK35" s="113"/>
      <c r="GL35" s="113"/>
      <c r="GM35" s="113"/>
      <c r="GN35" s="113"/>
      <c r="GO35" s="113"/>
      <c r="GP35" s="113"/>
      <c r="GQ35" s="113"/>
      <c r="GR35" s="113"/>
      <c r="GS35" s="113"/>
      <c r="GT35" s="113"/>
      <c r="GU35" s="113"/>
      <c r="GV35" s="113"/>
      <c r="GW35" s="113"/>
      <c r="GX35" s="113"/>
      <c r="GY35" s="113"/>
      <c r="GZ35" s="113"/>
      <c r="HA35" s="113"/>
      <c r="HB35" s="113"/>
      <c r="HC35" s="113"/>
      <c r="HD35" s="113"/>
      <c r="HE35" s="113"/>
      <c r="HF35" s="113"/>
      <c r="HG35" s="113"/>
      <c r="HH35" s="113"/>
      <c r="HI35" s="113"/>
      <c r="HJ35" s="113"/>
      <c r="HK35" s="113"/>
      <c r="HL35" s="113"/>
      <c r="HM35" s="113"/>
      <c r="HN35" s="113"/>
      <c r="HO35" s="113"/>
      <c r="HP35" s="113"/>
      <c r="HQ35" s="113"/>
      <c r="HR35" s="113"/>
      <c r="HS35" s="113"/>
      <c r="HT35" s="113"/>
      <c r="HU35" s="113"/>
      <c r="HV35" s="113"/>
      <c r="HW35" s="113"/>
      <c r="HX35" s="113"/>
      <c r="HY35" s="113"/>
      <c r="HZ35" s="113"/>
      <c r="IA35" s="113"/>
      <c r="IB35" s="113"/>
      <c r="IC35" s="113"/>
      <c r="ID35" s="113"/>
      <c r="IE35" s="113"/>
      <c r="IF35" s="113"/>
      <c r="IG35" s="113"/>
      <c r="IH35" s="113"/>
      <c r="II35" s="113"/>
      <c r="IJ35" s="113"/>
      <c r="IK35" s="113"/>
      <c r="IL35" s="113"/>
      <c r="IM35" s="113"/>
      <c r="IN35" s="113"/>
      <c r="IO35" s="113"/>
      <c r="IP35" s="113"/>
      <c r="IQ35" s="113"/>
      <c r="IR35" s="113"/>
      <c r="IS35" s="113"/>
    </row>
    <row r="36" s="79" customFormat="1" ht="15.75" customHeight="1">
      <c r="A36" s="113" t="s">
        <v>227</v>
      </c>
    </row>
    <row r="37" ht="13.5">
      <c r="A37" s="75"/>
    </row>
    <row r="38" ht="13.5">
      <c r="A38" s="76"/>
    </row>
    <row r="39" ht="13.5">
      <c r="A39" s="76"/>
    </row>
    <row r="40" ht="13.5">
      <c r="A40" s="76"/>
    </row>
    <row r="41" ht="13.5">
      <c r="A41" s="76"/>
    </row>
    <row r="42" ht="13.5">
      <c r="A42" s="76"/>
    </row>
    <row r="43" ht="13.5">
      <c r="A43" s="76"/>
    </row>
    <row r="44" ht="13.5">
      <c r="A44" s="76"/>
    </row>
    <row r="45" ht="13.5">
      <c r="A45" s="76"/>
    </row>
    <row r="46" ht="13.5">
      <c r="A46" s="76"/>
    </row>
    <row r="47" ht="13.5">
      <c r="A47" s="76"/>
    </row>
    <row r="48" ht="13.5">
      <c r="A48" s="76"/>
    </row>
    <row r="49" ht="13.5">
      <c r="A49" s="76"/>
    </row>
    <row r="50" ht="13.5">
      <c r="A50" s="76"/>
    </row>
    <row r="51" ht="13.5">
      <c r="A51" s="76"/>
    </row>
    <row r="52" ht="13.5">
      <c r="A52" s="76"/>
    </row>
    <row r="53" ht="13.5">
      <c r="A53" s="76"/>
    </row>
    <row r="54" ht="13.5">
      <c r="A54" s="76"/>
    </row>
    <row r="55" ht="13.5">
      <c r="A55" s="76"/>
    </row>
    <row r="56" ht="13.5">
      <c r="A56" s="76"/>
    </row>
    <row r="57" ht="13.5">
      <c r="A57" s="76"/>
    </row>
    <row r="58" ht="13.5">
      <c r="A58" s="76"/>
    </row>
    <row r="59" ht="13.5">
      <c r="A59" s="76"/>
    </row>
    <row r="60" ht="13.5">
      <c r="A60" s="76"/>
    </row>
    <row r="61" ht="13.5">
      <c r="A61" s="76"/>
    </row>
    <row r="62" ht="13.5">
      <c r="A62" s="77"/>
    </row>
    <row r="63" ht="13.5">
      <c r="A63" s="76"/>
    </row>
    <row r="64" ht="13.5">
      <c r="A64" s="76"/>
    </row>
    <row r="65" ht="13.5">
      <c r="A65" s="76"/>
    </row>
    <row r="66" ht="13.5">
      <c r="A66" s="76"/>
    </row>
    <row r="67" ht="13.5">
      <c r="A67" s="76"/>
    </row>
    <row r="68" ht="13.5">
      <c r="A68" s="76"/>
    </row>
    <row r="74" ht="21" customHeight="1">
      <c r="A74" s="78"/>
    </row>
    <row r="75" ht="21" customHeight="1">
      <c r="A75" s="78"/>
    </row>
    <row r="76" ht="21" customHeight="1">
      <c r="A76" s="78"/>
    </row>
    <row r="77" ht="21" customHeight="1">
      <c r="A77" s="78"/>
    </row>
    <row r="78" ht="21" customHeight="1">
      <c r="A78" s="78"/>
    </row>
    <row r="79" ht="21" customHeight="1">
      <c r="A79" s="78"/>
    </row>
    <row r="80" ht="21" customHeight="1">
      <c r="A80" s="78"/>
    </row>
    <row r="81" ht="21" customHeight="1">
      <c r="A81" s="78"/>
    </row>
    <row r="82" ht="21" customHeight="1">
      <c r="A82" s="78"/>
    </row>
    <row r="83" ht="21" customHeight="1">
      <c r="A83" s="78"/>
    </row>
    <row r="84" ht="21" customHeight="1">
      <c r="A84" s="78"/>
    </row>
    <row r="85" ht="21" customHeight="1">
      <c r="A85" s="78"/>
    </row>
    <row r="86" ht="21" customHeight="1">
      <c r="A86" s="78"/>
    </row>
    <row r="87" ht="21" customHeight="1">
      <c r="A87" s="78"/>
    </row>
    <row r="88" ht="21" customHeight="1">
      <c r="A88" s="78"/>
    </row>
    <row r="89" ht="21" customHeight="1">
      <c r="A89" s="78"/>
    </row>
    <row r="90" ht="21" customHeight="1">
      <c r="A90" s="78"/>
    </row>
    <row r="91" ht="21" customHeight="1">
      <c r="A91" s="78"/>
    </row>
    <row r="92" ht="21" customHeight="1">
      <c r="A92" s="78"/>
    </row>
    <row r="93" ht="21" customHeight="1">
      <c r="A93" s="78"/>
    </row>
    <row r="94" ht="21" customHeight="1">
      <c r="A94" s="78"/>
    </row>
    <row r="95" ht="21" customHeight="1">
      <c r="A95" s="78"/>
    </row>
    <row r="96" ht="21" customHeight="1">
      <c r="A96" s="78"/>
    </row>
    <row r="97" ht="21" customHeight="1">
      <c r="A97" s="78"/>
    </row>
    <row r="98" ht="21" customHeight="1">
      <c r="A98" s="78"/>
    </row>
    <row r="99" ht="21" customHeight="1">
      <c r="A99" s="78"/>
    </row>
    <row r="100" ht="21" customHeight="1">
      <c r="A100" s="78"/>
    </row>
    <row r="101" ht="21" customHeight="1">
      <c r="A101" s="78"/>
    </row>
    <row r="102" ht="21" customHeight="1">
      <c r="A102" s="78"/>
    </row>
    <row r="103" ht="21" customHeight="1">
      <c r="A103" s="78"/>
    </row>
    <row r="104" ht="21" customHeight="1">
      <c r="A104" s="78"/>
    </row>
    <row r="105" ht="21" customHeight="1">
      <c r="A105" s="78"/>
    </row>
    <row r="106" ht="21" customHeight="1">
      <c r="A106" s="78"/>
    </row>
    <row r="107" ht="21" customHeight="1">
      <c r="A107" s="78"/>
    </row>
    <row r="108" ht="21" customHeight="1">
      <c r="A108" s="78"/>
    </row>
    <row r="109" ht="21" customHeight="1">
      <c r="A109" s="78"/>
    </row>
    <row r="110" ht="21" customHeight="1">
      <c r="A110" s="78"/>
    </row>
    <row r="111" ht="21" customHeight="1">
      <c r="A111" s="78"/>
    </row>
    <row r="112" ht="21" customHeight="1">
      <c r="A112" s="78"/>
    </row>
    <row r="113" ht="21" customHeight="1">
      <c r="A113" s="78"/>
    </row>
    <row r="114" ht="21" customHeight="1">
      <c r="A114" s="78"/>
    </row>
    <row r="115" ht="21" customHeight="1">
      <c r="A115" s="78"/>
    </row>
    <row r="116" ht="21" customHeight="1">
      <c r="A116" s="78"/>
    </row>
    <row r="117" ht="21" customHeight="1">
      <c r="A117" s="78"/>
    </row>
    <row r="118" ht="21" customHeight="1">
      <c r="A118" s="78"/>
    </row>
    <row r="119" ht="21" customHeight="1">
      <c r="A119" s="78"/>
    </row>
    <row r="120" ht="21" customHeight="1">
      <c r="A120" s="78"/>
    </row>
    <row r="121" ht="21" customHeight="1">
      <c r="A121" s="78"/>
    </row>
    <row r="122" ht="21" customHeight="1">
      <c r="A122" s="78"/>
    </row>
    <row r="123" ht="21" customHeight="1">
      <c r="A123" s="78"/>
    </row>
    <row r="124" ht="21" customHeight="1">
      <c r="A124" s="78"/>
    </row>
    <row r="125" ht="21" customHeight="1">
      <c r="A125" s="78"/>
    </row>
    <row r="126" ht="21" customHeight="1">
      <c r="A126" s="78"/>
    </row>
    <row r="127" ht="21" customHeight="1">
      <c r="A127" s="78"/>
    </row>
    <row r="128" ht="21" customHeight="1">
      <c r="A128" s="78"/>
    </row>
    <row r="129" ht="21" customHeight="1">
      <c r="A129" s="78"/>
    </row>
    <row r="130" ht="21" customHeight="1">
      <c r="A130" s="78"/>
    </row>
    <row r="131" ht="21" customHeight="1">
      <c r="A131" s="78"/>
    </row>
    <row r="132" ht="21" customHeight="1">
      <c r="A132" s="78"/>
    </row>
    <row r="133" ht="21" customHeight="1">
      <c r="A133" s="78"/>
    </row>
    <row r="134" ht="21" customHeight="1">
      <c r="A134" s="78"/>
    </row>
    <row r="135" ht="21" customHeight="1">
      <c r="A135" s="78"/>
    </row>
    <row r="136" ht="21" customHeight="1">
      <c r="A136" s="78"/>
    </row>
    <row r="137" ht="21" customHeight="1">
      <c r="A137" s="78"/>
    </row>
    <row r="138" ht="21" customHeight="1">
      <c r="A138" s="78"/>
    </row>
    <row r="139" ht="21" customHeight="1">
      <c r="A139" s="78"/>
    </row>
    <row r="140" ht="21" customHeight="1">
      <c r="A140" s="78"/>
    </row>
    <row r="141" ht="21" customHeight="1">
      <c r="A141" s="78"/>
    </row>
    <row r="142" ht="21" customHeight="1">
      <c r="A142" s="78"/>
    </row>
    <row r="143" ht="21" customHeight="1">
      <c r="A143" s="78"/>
    </row>
    <row r="144" ht="21" customHeight="1">
      <c r="A144" s="78"/>
    </row>
    <row r="145" ht="21" customHeight="1">
      <c r="A145" s="78"/>
    </row>
    <row r="146" ht="21" customHeight="1">
      <c r="A146" s="78"/>
    </row>
    <row r="147" ht="21" customHeight="1">
      <c r="A147" s="78"/>
    </row>
    <row r="148" ht="21" customHeight="1">
      <c r="A148" s="78"/>
    </row>
    <row r="149" ht="21" customHeight="1">
      <c r="A149" s="78"/>
    </row>
    <row r="150" ht="21" customHeight="1">
      <c r="A150" s="78"/>
    </row>
    <row r="151" ht="21" customHeight="1">
      <c r="A151" s="78"/>
    </row>
    <row r="152" ht="21" customHeight="1">
      <c r="A152" s="78"/>
    </row>
    <row r="153" ht="21" customHeight="1">
      <c r="A153" s="78"/>
    </row>
    <row r="154" ht="21" customHeight="1">
      <c r="A154" s="78"/>
    </row>
    <row r="155" ht="21" customHeight="1">
      <c r="A155" s="78"/>
    </row>
    <row r="156" ht="21" customHeight="1">
      <c r="A156" s="78"/>
    </row>
    <row r="157" ht="21" customHeight="1">
      <c r="A157" s="78"/>
    </row>
    <row r="158" ht="21" customHeight="1">
      <c r="A158" s="78"/>
    </row>
    <row r="159" ht="21" customHeight="1">
      <c r="A159" s="78"/>
    </row>
    <row r="160" ht="21" customHeight="1">
      <c r="A160" s="78"/>
    </row>
    <row r="161" ht="21" customHeight="1">
      <c r="A161" s="78"/>
    </row>
    <row r="162" ht="21" customHeight="1">
      <c r="A162" s="78"/>
    </row>
    <row r="163" ht="21" customHeight="1">
      <c r="A163" s="78"/>
    </row>
    <row r="164" ht="21" customHeight="1">
      <c r="A164" s="78"/>
    </row>
    <row r="165" ht="21" customHeight="1">
      <c r="A165" s="78"/>
    </row>
    <row r="166" ht="21" customHeight="1">
      <c r="A166" s="78"/>
    </row>
    <row r="167" ht="21" customHeight="1">
      <c r="A167" s="78"/>
    </row>
    <row r="168" ht="21" customHeight="1">
      <c r="A168" s="78"/>
    </row>
    <row r="169" ht="21" customHeight="1">
      <c r="A169" s="78"/>
    </row>
    <row r="170" ht="21" customHeight="1">
      <c r="A170" s="78"/>
    </row>
    <row r="171" ht="21" customHeight="1">
      <c r="A171" s="78"/>
    </row>
    <row r="172" ht="21" customHeight="1">
      <c r="A172" s="78"/>
    </row>
    <row r="173" ht="21" customHeight="1">
      <c r="A173" s="78"/>
    </row>
    <row r="174" ht="21" customHeight="1">
      <c r="A174" s="78"/>
    </row>
    <row r="175" ht="21" customHeight="1">
      <c r="A175" s="78"/>
    </row>
    <row r="176" ht="21" customHeight="1">
      <c r="A176" s="78"/>
    </row>
    <row r="177" ht="21" customHeight="1">
      <c r="A177" s="78"/>
    </row>
    <row r="178" ht="21" customHeight="1">
      <c r="A178" s="78"/>
    </row>
    <row r="179" ht="21" customHeight="1">
      <c r="A179" s="78"/>
    </row>
    <row r="180" ht="21" customHeight="1">
      <c r="A180" s="78"/>
    </row>
    <row r="181" ht="21" customHeight="1">
      <c r="A181" s="78"/>
    </row>
    <row r="182" ht="21" customHeight="1">
      <c r="A182" s="78"/>
    </row>
    <row r="183" ht="21" customHeight="1">
      <c r="A183" s="78"/>
    </row>
    <row r="184" ht="21" customHeight="1">
      <c r="A184" s="78"/>
    </row>
    <row r="185" ht="21" customHeight="1">
      <c r="A185" s="78"/>
    </row>
    <row r="186" ht="21" customHeight="1">
      <c r="A186" s="78"/>
    </row>
    <row r="187" ht="21" customHeight="1">
      <c r="A187" s="78"/>
    </row>
    <row r="188" ht="21" customHeight="1">
      <c r="A188" s="78"/>
    </row>
    <row r="189" ht="21" customHeight="1">
      <c r="A189" s="78"/>
    </row>
    <row r="190" ht="21" customHeight="1">
      <c r="A190" s="78"/>
    </row>
    <row r="191" ht="21" customHeight="1">
      <c r="A191" s="78"/>
    </row>
    <row r="192" ht="21" customHeight="1">
      <c r="A192" s="78"/>
    </row>
    <row r="193" ht="21" customHeight="1">
      <c r="A193" s="78"/>
    </row>
    <row r="194" ht="21" customHeight="1">
      <c r="A194" s="78"/>
    </row>
    <row r="195" ht="21" customHeight="1">
      <c r="A195" s="78"/>
    </row>
    <row r="196" ht="21" customHeight="1">
      <c r="A196" s="78"/>
    </row>
    <row r="197" ht="21" customHeight="1">
      <c r="A197" s="78"/>
    </row>
    <row r="198" ht="21" customHeight="1">
      <c r="A198" s="78"/>
    </row>
    <row r="199" ht="21" customHeight="1">
      <c r="A199" s="78"/>
    </row>
    <row r="200" ht="21" customHeight="1">
      <c r="A200" s="78"/>
    </row>
    <row r="201" ht="21" customHeight="1">
      <c r="A201" s="78"/>
    </row>
    <row r="202" ht="21" customHeight="1">
      <c r="A202" s="78"/>
    </row>
    <row r="203" ht="21" customHeight="1">
      <c r="A203" s="78"/>
    </row>
    <row r="204" ht="21" customHeight="1">
      <c r="A204" s="78"/>
    </row>
    <row r="205" ht="21" customHeight="1">
      <c r="A205" s="78"/>
    </row>
    <row r="206" ht="21" customHeight="1">
      <c r="A206" s="78"/>
    </row>
    <row r="207" ht="21" customHeight="1">
      <c r="A207" s="78"/>
    </row>
    <row r="208" ht="21" customHeight="1">
      <c r="A208" s="78"/>
    </row>
    <row r="209" ht="21" customHeight="1">
      <c r="A209" s="78"/>
    </row>
    <row r="210" ht="21" customHeight="1">
      <c r="A210" s="78"/>
    </row>
    <row r="211" ht="21" customHeight="1">
      <c r="A211" s="78"/>
    </row>
    <row r="212" ht="21" customHeight="1">
      <c r="A212" s="78"/>
    </row>
    <row r="213" ht="21" customHeight="1">
      <c r="A213" s="78"/>
    </row>
    <row r="214" ht="21" customHeight="1">
      <c r="A214" s="78"/>
    </row>
    <row r="215" ht="21" customHeight="1">
      <c r="A215" s="78"/>
    </row>
    <row r="216" ht="21" customHeight="1">
      <c r="A216" s="78"/>
    </row>
    <row r="217" ht="21" customHeight="1">
      <c r="A217" s="78"/>
    </row>
    <row r="218" ht="21" customHeight="1">
      <c r="A218" s="78"/>
    </row>
    <row r="219" ht="21" customHeight="1">
      <c r="A219" s="78"/>
    </row>
    <row r="220" ht="21" customHeight="1">
      <c r="A220" s="78"/>
    </row>
    <row r="221" ht="21" customHeight="1">
      <c r="A221" s="78"/>
    </row>
    <row r="222" ht="21" customHeight="1">
      <c r="A222" s="78"/>
    </row>
    <row r="223" ht="21" customHeight="1">
      <c r="A223" s="78"/>
    </row>
    <row r="224" ht="21" customHeight="1">
      <c r="A224" s="78"/>
    </row>
    <row r="225" ht="21" customHeight="1">
      <c r="A225" s="78"/>
    </row>
    <row r="226" ht="21" customHeight="1">
      <c r="A226" s="78"/>
    </row>
    <row r="227" ht="21" customHeight="1">
      <c r="A227" s="78"/>
    </row>
    <row r="228" ht="21" customHeight="1">
      <c r="A228" s="78"/>
    </row>
    <row r="229" ht="21" customHeight="1">
      <c r="A229" s="78"/>
    </row>
    <row r="230" ht="21" customHeight="1">
      <c r="A230" s="78"/>
    </row>
    <row r="231" ht="21" customHeight="1">
      <c r="A231" s="78"/>
    </row>
    <row r="232" ht="21" customHeight="1">
      <c r="A232" s="78"/>
    </row>
    <row r="233" ht="21" customHeight="1">
      <c r="A233" s="78"/>
    </row>
    <row r="234" ht="21" customHeight="1">
      <c r="A234" s="78"/>
    </row>
    <row r="235" ht="21" customHeight="1">
      <c r="A235" s="78"/>
    </row>
    <row r="236" ht="21" customHeight="1">
      <c r="A236" s="78"/>
    </row>
    <row r="237" ht="21" customHeight="1">
      <c r="A237" s="78"/>
    </row>
    <row r="238" ht="21" customHeight="1">
      <c r="A238" s="78"/>
    </row>
    <row r="239" ht="21" customHeight="1">
      <c r="A239" s="78"/>
    </row>
    <row r="240" ht="21" customHeight="1">
      <c r="A240" s="78"/>
    </row>
    <row r="241" ht="21" customHeight="1">
      <c r="A241" s="78"/>
    </row>
    <row r="242" ht="21" customHeight="1">
      <c r="A242" s="78"/>
    </row>
    <row r="243" ht="21" customHeight="1">
      <c r="A243" s="78"/>
    </row>
    <row r="244" ht="21" customHeight="1">
      <c r="A244" s="78"/>
    </row>
    <row r="245" ht="21" customHeight="1">
      <c r="A245" s="78"/>
    </row>
    <row r="246" ht="21" customHeight="1">
      <c r="A246" s="78"/>
    </row>
    <row r="247" ht="21" customHeight="1">
      <c r="A247" s="78"/>
    </row>
    <row r="248" ht="21" customHeight="1">
      <c r="A248" s="78"/>
    </row>
    <row r="249" ht="21" customHeight="1">
      <c r="A249" s="78"/>
    </row>
    <row r="250" ht="21" customHeight="1">
      <c r="A250" s="78"/>
    </row>
    <row r="251" ht="21" customHeight="1">
      <c r="A251" s="78"/>
    </row>
    <row r="252" ht="21" customHeight="1">
      <c r="A252" s="78"/>
    </row>
    <row r="253" ht="21" customHeight="1">
      <c r="A253" s="78"/>
    </row>
    <row r="254" ht="21" customHeight="1">
      <c r="A254" s="78"/>
    </row>
    <row r="255" ht="21" customHeight="1">
      <c r="A255" s="78"/>
    </row>
    <row r="256" ht="21" customHeight="1">
      <c r="A256" s="78"/>
    </row>
    <row r="257" ht="21" customHeight="1">
      <c r="A257" s="78"/>
    </row>
    <row r="258" ht="21" customHeight="1">
      <c r="A258" s="78"/>
    </row>
    <row r="259" ht="21" customHeight="1">
      <c r="A259" s="78"/>
    </row>
    <row r="260" ht="21" customHeight="1">
      <c r="A260" s="78"/>
    </row>
    <row r="261" ht="21" customHeight="1">
      <c r="A261" s="78"/>
    </row>
    <row r="262" ht="21" customHeight="1">
      <c r="A262" s="78"/>
    </row>
    <row r="263" ht="21" customHeight="1">
      <c r="A263" s="78"/>
    </row>
    <row r="264" ht="21" customHeight="1">
      <c r="A264" s="78"/>
    </row>
    <row r="265" ht="21" customHeight="1">
      <c r="A265" s="78"/>
    </row>
    <row r="266" ht="21" customHeight="1">
      <c r="A266" s="78"/>
    </row>
    <row r="267" ht="21" customHeight="1">
      <c r="A267" s="78"/>
    </row>
    <row r="268" ht="21" customHeight="1">
      <c r="A268" s="78"/>
    </row>
    <row r="269" ht="21" customHeight="1">
      <c r="A269" s="78"/>
    </row>
    <row r="270" ht="21" customHeight="1">
      <c r="A270" s="78"/>
    </row>
    <row r="271" ht="21" customHeight="1">
      <c r="A271" s="78"/>
    </row>
    <row r="272" ht="21" customHeight="1">
      <c r="A272" s="78"/>
    </row>
    <row r="273" ht="21" customHeight="1">
      <c r="A273" s="78"/>
    </row>
    <row r="274" ht="21" customHeight="1">
      <c r="A274" s="78"/>
    </row>
    <row r="275" ht="21" customHeight="1">
      <c r="A275" s="78"/>
    </row>
    <row r="276" ht="21" customHeight="1">
      <c r="A276" s="78"/>
    </row>
    <row r="277" ht="21" customHeight="1">
      <c r="A277" s="78"/>
    </row>
    <row r="278" ht="21" customHeight="1">
      <c r="A278" s="78"/>
    </row>
    <row r="279" ht="21" customHeight="1">
      <c r="A279" s="78"/>
    </row>
    <row r="280" ht="21" customHeight="1">
      <c r="A280" s="78"/>
    </row>
    <row r="281" ht="21" customHeight="1">
      <c r="A281" s="78"/>
    </row>
    <row r="282" ht="21" customHeight="1">
      <c r="A282" s="78"/>
    </row>
    <row r="283" ht="21" customHeight="1">
      <c r="A283" s="78"/>
    </row>
    <row r="284" ht="21" customHeight="1">
      <c r="A284" s="78"/>
    </row>
    <row r="285" ht="21" customHeight="1">
      <c r="A285" s="78"/>
    </row>
    <row r="286" ht="21" customHeight="1">
      <c r="A286" s="78"/>
    </row>
    <row r="287" ht="21" customHeight="1">
      <c r="A287" s="78"/>
    </row>
    <row r="288" ht="21" customHeight="1">
      <c r="A288" s="78"/>
    </row>
    <row r="289" ht="21" customHeight="1">
      <c r="A289" s="78"/>
    </row>
    <row r="290" ht="21" customHeight="1">
      <c r="A290" s="78"/>
    </row>
    <row r="291" ht="21" customHeight="1">
      <c r="A291" s="78"/>
    </row>
    <row r="292" ht="21" customHeight="1">
      <c r="A292" s="78"/>
    </row>
    <row r="293" ht="21" customHeight="1">
      <c r="A293" s="78"/>
    </row>
    <row r="294" ht="21" customHeight="1">
      <c r="A294" s="78"/>
    </row>
    <row r="295" ht="21" customHeight="1">
      <c r="A295" s="78"/>
    </row>
    <row r="296" ht="21" customHeight="1">
      <c r="A296" s="78"/>
    </row>
    <row r="297" ht="21" customHeight="1">
      <c r="A297" s="78"/>
    </row>
    <row r="298" ht="21" customHeight="1">
      <c r="A298" s="78"/>
    </row>
    <row r="299" ht="21" customHeight="1">
      <c r="A299" s="78"/>
    </row>
    <row r="300" ht="21" customHeight="1">
      <c r="A300" s="78"/>
    </row>
    <row r="301" ht="21" customHeight="1">
      <c r="A301" s="78"/>
    </row>
    <row r="302" ht="21" customHeight="1">
      <c r="A302" s="78"/>
    </row>
    <row r="303" ht="21" customHeight="1">
      <c r="A303" s="78"/>
    </row>
    <row r="304" ht="21" customHeight="1">
      <c r="A304" s="78"/>
    </row>
    <row r="305" ht="21" customHeight="1">
      <c r="A305" s="78"/>
    </row>
    <row r="306" ht="21" customHeight="1">
      <c r="A306" s="78"/>
    </row>
    <row r="307" ht="21" customHeight="1">
      <c r="A307" s="78"/>
    </row>
    <row r="308" ht="21" customHeight="1">
      <c r="A308" s="78"/>
    </row>
    <row r="309" ht="21" customHeight="1">
      <c r="A309" s="78"/>
    </row>
    <row r="310" ht="21" customHeight="1">
      <c r="A310" s="78"/>
    </row>
    <row r="311" ht="21" customHeight="1">
      <c r="A311" s="78"/>
    </row>
    <row r="312" ht="21" customHeight="1">
      <c r="A312" s="78"/>
    </row>
    <row r="313" ht="21" customHeight="1">
      <c r="A313" s="78"/>
    </row>
    <row r="314" ht="21" customHeight="1">
      <c r="A314" s="78"/>
    </row>
    <row r="315" ht="21" customHeight="1">
      <c r="A315" s="78"/>
    </row>
    <row r="316" ht="21" customHeight="1">
      <c r="A316" s="78"/>
    </row>
    <row r="317" ht="21" customHeight="1">
      <c r="A317" s="78"/>
    </row>
    <row r="318" ht="21" customHeight="1">
      <c r="A318" s="78"/>
    </row>
    <row r="319" ht="21" customHeight="1">
      <c r="A319" s="78"/>
    </row>
    <row r="320" ht="21" customHeight="1">
      <c r="A320" s="78"/>
    </row>
    <row r="321" ht="21" customHeight="1">
      <c r="A321" s="78"/>
    </row>
    <row r="322" ht="21" customHeight="1">
      <c r="A322" s="78"/>
    </row>
    <row r="323" ht="21" customHeight="1">
      <c r="A323" s="78"/>
    </row>
    <row r="324" ht="21" customHeight="1">
      <c r="A324" s="78"/>
    </row>
    <row r="325" ht="21" customHeight="1">
      <c r="A325" s="78"/>
    </row>
    <row r="326" ht="21" customHeight="1">
      <c r="A326" s="78"/>
    </row>
    <row r="327" ht="21" customHeight="1">
      <c r="A327" s="78"/>
    </row>
    <row r="328" ht="21" customHeight="1">
      <c r="A328" s="78"/>
    </row>
    <row r="329" ht="21" customHeight="1">
      <c r="A329" s="78"/>
    </row>
    <row r="330" ht="21" customHeight="1">
      <c r="A330" s="78"/>
    </row>
    <row r="331" ht="21" customHeight="1">
      <c r="A331" s="78"/>
    </row>
    <row r="332" ht="21" customHeight="1">
      <c r="A332" s="78"/>
    </row>
    <row r="333" ht="21" customHeight="1">
      <c r="A333" s="78"/>
    </row>
    <row r="334" ht="21" customHeight="1">
      <c r="A334" s="78"/>
    </row>
    <row r="335" ht="21" customHeight="1">
      <c r="A335" s="78"/>
    </row>
    <row r="336" ht="21" customHeight="1">
      <c r="A336" s="78"/>
    </row>
    <row r="337" ht="21" customHeight="1">
      <c r="A337" s="78"/>
    </row>
    <row r="338" ht="21" customHeight="1">
      <c r="A338" s="78"/>
    </row>
    <row r="339" ht="21" customHeight="1">
      <c r="A339" s="78"/>
    </row>
    <row r="340" ht="21" customHeight="1">
      <c r="A340" s="78"/>
    </row>
    <row r="341" ht="21" customHeight="1">
      <c r="A341" s="78"/>
    </row>
    <row r="342" ht="21" customHeight="1">
      <c r="A342" s="78"/>
    </row>
    <row r="343" ht="21" customHeight="1">
      <c r="A343" s="78"/>
    </row>
    <row r="344" ht="21" customHeight="1">
      <c r="A344" s="78"/>
    </row>
    <row r="345" ht="21" customHeight="1">
      <c r="A345" s="78"/>
    </row>
    <row r="346" ht="21" customHeight="1">
      <c r="A346" s="78"/>
    </row>
    <row r="347" ht="21" customHeight="1">
      <c r="A347" s="78"/>
    </row>
    <row r="348" ht="21" customHeight="1">
      <c r="A348" s="78"/>
    </row>
    <row r="349" ht="21" customHeight="1">
      <c r="A349" s="78"/>
    </row>
    <row r="350" ht="21" customHeight="1">
      <c r="A350" s="78"/>
    </row>
    <row r="351" ht="21" customHeight="1">
      <c r="A351" s="78"/>
    </row>
    <row r="352" ht="21" customHeight="1">
      <c r="A352" s="78"/>
    </row>
    <row r="353" ht="21" customHeight="1">
      <c r="A353" s="78"/>
    </row>
    <row r="354" ht="21" customHeight="1">
      <c r="A354" s="78"/>
    </row>
    <row r="355" ht="21" customHeight="1">
      <c r="A355" s="78"/>
    </row>
    <row r="356" ht="21" customHeight="1">
      <c r="A356" s="78"/>
    </row>
    <row r="357" ht="21" customHeight="1">
      <c r="A357" s="78"/>
    </row>
    <row r="358" ht="21" customHeight="1">
      <c r="A358" s="78"/>
    </row>
    <row r="359" ht="21" customHeight="1">
      <c r="A359" s="78"/>
    </row>
    <row r="360" ht="21" customHeight="1">
      <c r="A360" s="78"/>
    </row>
    <row r="361" ht="21" customHeight="1">
      <c r="A361" s="78"/>
    </row>
    <row r="362" ht="21" customHeight="1">
      <c r="A362" s="78"/>
    </row>
    <row r="363" ht="21" customHeight="1">
      <c r="A363" s="78"/>
    </row>
    <row r="364" ht="21" customHeight="1">
      <c r="A364" s="78"/>
    </row>
    <row r="365" ht="21" customHeight="1">
      <c r="A365" s="78"/>
    </row>
    <row r="366" ht="21" customHeight="1">
      <c r="A366" s="78"/>
    </row>
    <row r="367" ht="21" customHeight="1">
      <c r="A367" s="78"/>
    </row>
    <row r="368" ht="21" customHeight="1">
      <c r="A368" s="78"/>
    </row>
    <row r="369" ht="21" customHeight="1">
      <c r="A369" s="78"/>
    </row>
    <row r="370" ht="21" customHeight="1">
      <c r="A370" s="78"/>
    </row>
    <row r="371" ht="21" customHeight="1">
      <c r="A371" s="78"/>
    </row>
    <row r="372" ht="21" customHeight="1">
      <c r="A372" s="78"/>
    </row>
    <row r="373" ht="21" customHeight="1">
      <c r="A373" s="78"/>
    </row>
    <row r="374" ht="21" customHeight="1">
      <c r="A374" s="78"/>
    </row>
    <row r="375" ht="21" customHeight="1">
      <c r="A375" s="78"/>
    </row>
    <row r="376" ht="21" customHeight="1">
      <c r="A376" s="78"/>
    </row>
    <row r="377" ht="21" customHeight="1">
      <c r="A377" s="78"/>
    </row>
    <row r="378" ht="21" customHeight="1">
      <c r="A378" s="78"/>
    </row>
    <row r="379" ht="21" customHeight="1">
      <c r="A379" s="78"/>
    </row>
    <row r="380" ht="21" customHeight="1">
      <c r="A380" s="78"/>
    </row>
    <row r="381" ht="21" customHeight="1">
      <c r="A381" s="78"/>
    </row>
    <row r="382" ht="21" customHeight="1">
      <c r="A382" s="78"/>
    </row>
    <row r="383" ht="21" customHeight="1">
      <c r="A383" s="78"/>
    </row>
    <row r="384" ht="21" customHeight="1">
      <c r="A384" s="78"/>
    </row>
    <row r="385" ht="21" customHeight="1">
      <c r="A385" s="78"/>
    </row>
    <row r="386" ht="21" customHeight="1">
      <c r="A386" s="78"/>
    </row>
    <row r="387" ht="21" customHeight="1">
      <c r="A387" s="78"/>
    </row>
    <row r="388" ht="21" customHeight="1">
      <c r="A388" s="78"/>
    </row>
    <row r="389" ht="21" customHeight="1">
      <c r="A389" s="78"/>
    </row>
    <row r="390" ht="21" customHeight="1">
      <c r="A390" s="78"/>
    </row>
    <row r="391" ht="21" customHeight="1">
      <c r="A391" s="78"/>
    </row>
    <row r="392" ht="21" customHeight="1">
      <c r="A392" s="78"/>
    </row>
    <row r="393" ht="21" customHeight="1">
      <c r="A393" s="78"/>
    </row>
    <row r="394" ht="21" customHeight="1">
      <c r="A394" s="78"/>
    </row>
    <row r="395" ht="21" customHeight="1">
      <c r="A395" s="78"/>
    </row>
    <row r="396" ht="21" customHeight="1">
      <c r="A396" s="78"/>
    </row>
    <row r="397" ht="21" customHeight="1">
      <c r="A397" s="78"/>
    </row>
    <row r="398" ht="21" customHeight="1">
      <c r="A398" s="78"/>
    </row>
    <row r="399" ht="21" customHeight="1">
      <c r="A399" s="78"/>
    </row>
    <row r="400" ht="21" customHeight="1">
      <c r="A400" s="78"/>
    </row>
    <row r="401" ht="21" customHeight="1">
      <c r="A401" s="78"/>
    </row>
    <row r="402" ht="21" customHeight="1">
      <c r="A402" s="78"/>
    </row>
    <row r="403" ht="21" customHeight="1">
      <c r="A403" s="78"/>
    </row>
    <row r="404" ht="21" customHeight="1">
      <c r="A404" s="78"/>
    </row>
    <row r="405" ht="21" customHeight="1">
      <c r="A405" s="78"/>
    </row>
    <row r="406" ht="21" customHeight="1">
      <c r="A406" s="78"/>
    </row>
    <row r="407" ht="21" customHeight="1">
      <c r="A407" s="78"/>
    </row>
    <row r="408" ht="21" customHeight="1">
      <c r="A408" s="78"/>
    </row>
    <row r="409" ht="21" customHeight="1">
      <c r="A409" s="78"/>
    </row>
    <row r="410" ht="21" customHeight="1">
      <c r="A410" s="78"/>
    </row>
    <row r="411" ht="21" customHeight="1">
      <c r="A411" s="78"/>
    </row>
    <row r="412" ht="21" customHeight="1">
      <c r="A412" s="78"/>
    </row>
    <row r="413" ht="21" customHeight="1">
      <c r="A413" s="78"/>
    </row>
    <row r="414" ht="21" customHeight="1">
      <c r="A414" s="78"/>
    </row>
    <row r="415" ht="21" customHeight="1">
      <c r="A415" s="78"/>
    </row>
    <row r="416" ht="21" customHeight="1">
      <c r="A416" s="78"/>
    </row>
    <row r="417" ht="21" customHeight="1">
      <c r="A417" s="78"/>
    </row>
    <row r="418" ht="21" customHeight="1">
      <c r="A418" s="78"/>
    </row>
    <row r="419" ht="21" customHeight="1">
      <c r="A419" s="78"/>
    </row>
    <row r="420" ht="21" customHeight="1">
      <c r="A420" s="78"/>
    </row>
    <row r="421" ht="21" customHeight="1">
      <c r="A421" s="78"/>
    </row>
    <row r="422" ht="21" customHeight="1">
      <c r="A422" s="78"/>
    </row>
    <row r="423" ht="21" customHeight="1">
      <c r="A423" s="78"/>
    </row>
    <row r="424" ht="21" customHeight="1">
      <c r="A424" s="78"/>
    </row>
    <row r="425" ht="21" customHeight="1">
      <c r="A425" s="78"/>
    </row>
    <row r="426" ht="21" customHeight="1">
      <c r="A426" s="78"/>
    </row>
    <row r="427" ht="21" customHeight="1">
      <c r="A427" s="78"/>
    </row>
    <row r="428" ht="21" customHeight="1">
      <c r="A428" s="78"/>
    </row>
    <row r="429" ht="21" customHeight="1">
      <c r="A429" s="78"/>
    </row>
    <row r="430" ht="21" customHeight="1">
      <c r="A430" s="78"/>
    </row>
    <row r="431" ht="21" customHeight="1">
      <c r="A431" s="78"/>
    </row>
    <row r="432" ht="21" customHeight="1">
      <c r="A432" s="78"/>
    </row>
    <row r="433" ht="21" customHeight="1">
      <c r="A433" s="78"/>
    </row>
    <row r="434" ht="21" customHeight="1">
      <c r="A434" s="78"/>
    </row>
    <row r="435" ht="21" customHeight="1">
      <c r="A435" s="78"/>
    </row>
    <row r="436" ht="21" customHeight="1">
      <c r="A436" s="78"/>
    </row>
    <row r="437" ht="21" customHeight="1">
      <c r="A437" s="78"/>
    </row>
    <row r="438" ht="21" customHeight="1">
      <c r="A438" s="78"/>
    </row>
    <row r="439" ht="21" customHeight="1">
      <c r="A439" s="78"/>
    </row>
    <row r="440" ht="21" customHeight="1">
      <c r="A440" s="78"/>
    </row>
    <row r="441" ht="21" customHeight="1">
      <c r="A441" s="78"/>
    </row>
    <row r="442" ht="21" customHeight="1">
      <c r="A442" s="78"/>
    </row>
    <row r="443" ht="21" customHeight="1">
      <c r="A443" s="78"/>
    </row>
    <row r="444" ht="21" customHeight="1">
      <c r="A444" s="78"/>
    </row>
    <row r="445" ht="21" customHeight="1">
      <c r="A445" s="78"/>
    </row>
    <row r="446" ht="21" customHeight="1">
      <c r="A446" s="78"/>
    </row>
    <row r="447" ht="21" customHeight="1">
      <c r="A447" s="78"/>
    </row>
    <row r="448" ht="21" customHeight="1">
      <c r="A448" s="78"/>
    </row>
    <row r="449" ht="21" customHeight="1">
      <c r="A449" s="78"/>
    </row>
    <row r="450" ht="21" customHeight="1">
      <c r="A450" s="78"/>
    </row>
    <row r="451" ht="21" customHeight="1">
      <c r="A451" s="78"/>
    </row>
    <row r="452" ht="21" customHeight="1">
      <c r="A452" s="78"/>
    </row>
    <row r="453" ht="21" customHeight="1">
      <c r="A453" s="78"/>
    </row>
    <row r="454" ht="21" customHeight="1">
      <c r="A454" s="78"/>
    </row>
    <row r="455" ht="21" customHeight="1">
      <c r="A455" s="78"/>
    </row>
    <row r="456" ht="21" customHeight="1">
      <c r="A456" s="78"/>
    </row>
    <row r="457" ht="21" customHeight="1">
      <c r="A457" s="78"/>
    </row>
    <row r="458" ht="21" customHeight="1">
      <c r="A458" s="78"/>
    </row>
    <row r="459" ht="21" customHeight="1">
      <c r="A459" s="78"/>
    </row>
    <row r="460" ht="21" customHeight="1">
      <c r="A460" s="78"/>
    </row>
    <row r="461" ht="21" customHeight="1">
      <c r="A461" s="78"/>
    </row>
    <row r="462" ht="21" customHeight="1">
      <c r="A462" s="78"/>
    </row>
    <row r="463" ht="21" customHeight="1">
      <c r="A463" s="78"/>
    </row>
    <row r="464" ht="21" customHeight="1">
      <c r="A464" s="78"/>
    </row>
    <row r="465" ht="21" customHeight="1">
      <c r="A465" s="78"/>
    </row>
    <row r="466" ht="21" customHeight="1">
      <c r="A466" s="78"/>
    </row>
    <row r="467" ht="21" customHeight="1">
      <c r="A467" s="78"/>
    </row>
    <row r="468" ht="21" customHeight="1">
      <c r="A468" s="78"/>
    </row>
    <row r="469" ht="21" customHeight="1">
      <c r="A469" s="78"/>
    </row>
    <row r="470" ht="21" customHeight="1">
      <c r="A470" s="78"/>
    </row>
    <row r="471" ht="21" customHeight="1">
      <c r="A471" s="78"/>
    </row>
    <row r="472" ht="21" customHeight="1">
      <c r="A472" s="78"/>
    </row>
    <row r="473" ht="21" customHeight="1">
      <c r="A473" s="78"/>
    </row>
    <row r="474" ht="21" customHeight="1">
      <c r="A474" s="78"/>
    </row>
    <row r="475" ht="21" customHeight="1">
      <c r="A475" s="78"/>
    </row>
    <row r="476" ht="21" customHeight="1">
      <c r="A476" s="78"/>
    </row>
    <row r="477" ht="21" customHeight="1">
      <c r="A477" s="78"/>
    </row>
    <row r="478" ht="21" customHeight="1">
      <c r="A478" s="78"/>
    </row>
    <row r="479" ht="21" customHeight="1">
      <c r="A479" s="78"/>
    </row>
    <row r="480" ht="21" customHeight="1">
      <c r="A480" s="78"/>
    </row>
    <row r="481" ht="21" customHeight="1">
      <c r="A481" s="78"/>
    </row>
    <row r="482" ht="21" customHeight="1">
      <c r="A482" s="78"/>
    </row>
    <row r="483" ht="21" customHeight="1">
      <c r="A483" s="78"/>
    </row>
    <row r="484" ht="21" customHeight="1">
      <c r="A484" s="78"/>
    </row>
    <row r="485" ht="21" customHeight="1">
      <c r="A485" s="78"/>
    </row>
    <row r="486" ht="21" customHeight="1">
      <c r="A486" s="78"/>
    </row>
    <row r="487" ht="21" customHeight="1">
      <c r="A487" s="78"/>
    </row>
    <row r="488" ht="21" customHeight="1">
      <c r="A488" s="78"/>
    </row>
    <row r="489" ht="21" customHeight="1">
      <c r="A489" s="78"/>
    </row>
    <row r="490" ht="21" customHeight="1">
      <c r="A490" s="78"/>
    </row>
    <row r="491" ht="21" customHeight="1">
      <c r="A491" s="78"/>
    </row>
    <row r="492" ht="21" customHeight="1">
      <c r="A492" s="78"/>
    </row>
    <row r="493" ht="21" customHeight="1">
      <c r="A493" s="78"/>
    </row>
    <row r="494" ht="21" customHeight="1">
      <c r="A494" s="78"/>
    </row>
    <row r="495" ht="21" customHeight="1">
      <c r="A495" s="78"/>
    </row>
    <row r="496" ht="21" customHeight="1">
      <c r="A496" s="78"/>
    </row>
    <row r="497" ht="21" customHeight="1">
      <c r="A497" s="78"/>
    </row>
    <row r="498" ht="21" customHeight="1">
      <c r="A498" s="78"/>
    </row>
    <row r="499" ht="21" customHeight="1">
      <c r="A499" s="78"/>
    </row>
    <row r="500" ht="21" customHeight="1">
      <c r="A500" s="78"/>
    </row>
    <row r="501" ht="21" customHeight="1">
      <c r="A501" s="78"/>
    </row>
    <row r="502" ht="21" customHeight="1">
      <c r="A502" s="78"/>
    </row>
    <row r="503" ht="21" customHeight="1">
      <c r="A503" s="78"/>
    </row>
    <row r="504" ht="21" customHeight="1">
      <c r="A504" s="78"/>
    </row>
    <row r="505" ht="21" customHeight="1">
      <c r="A505" s="78"/>
    </row>
    <row r="506" ht="21" customHeight="1">
      <c r="A506" s="78"/>
    </row>
    <row r="507" ht="21" customHeight="1">
      <c r="A507" s="78"/>
    </row>
    <row r="508" ht="21" customHeight="1">
      <c r="A508" s="78"/>
    </row>
    <row r="509" ht="21" customHeight="1">
      <c r="A509" s="78"/>
    </row>
    <row r="510" ht="21" customHeight="1">
      <c r="A510" s="78"/>
    </row>
    <row r="511" ht="21" customHeight="1">
      <c r="A511" s="78"/>
    </row>
    <row r="512" ht="21" customHeight="1">
      <c r="A512" s="78"/>
    </row>
    <row r="513" ht="21" customHeight="1">
      <c r="A513" s="78"/>
    </row>
    <row r="514" ht="21" customHeight="1">
      <c r="A514" s="78"/>
    </row>
    <row r="515" ht="21" customHeight="1">
      <c r="A515" s="78"/>
    </row>
    <row r="516" ht="21" customHeight="1">
      <c r="A516" s="78"/>
    </row>
    <row r="517" ht="21" customHeight="1">
      <c r="A517" s="78"/>
    </row>
    <row r="518" ht="21" customHeight="1">
      <c r="A518" s="78"/>
    </row>
    <row r="519" ht="21" customHeight="1">
      <c r="A519" s="78"/>
    </row>
    <row r="520" ht="21" customHeight="1">
      <c r="A520" s="78"/>
    </row>
    <row r="521" ht="21" customHeight="1">
      <c r="A521" s="78"/>
    </row>
    <row r="522" ht="21" customHeight="1">
      <c r="A522" s="78"/>
    </row>
    <row r="523" ht="21" customHeight="1">
      <c r="A523" s="78"/>
    </row>
    <row r="524" ht="21" customHeight="1">
      <c r="A524" s="78"/>
    </row>
    <row r="525" ht="21" customHeight="1">
      <c r="A525" s="78"/>
    </row>
    <row r="526" ht="21" customHeight="1">
      <c r="A526" s="78"/>
    </row>
    <row r="527" ht="21" customHeight="1">
      <c r="A527" s="78"/>
    </row>
    <row r="528" ht="21" customHeight="1">
      <c r="A528" s="78"/>
    </row>
    <row r="529" ht="21" customHeight="1">
      <c r="A529" s="78"/>
    </row>
    <row r="530" ht="21" customHeight="1">
      <c r="A530" s="78"/>
    </row>
    <row r="531" ht="21" customHeight="1">
      <c r="A531" s="78"/>
    </row>
    <row r="532" ht="21" customHeight="1">
      <c r="A532" s="78"/>
    </row>
    <row r="533" ht="21" customHeight="1">
      <c r="A533" s="78"/>
    </row>
    <row r="534" ht="21" customHeight="1">
      <c r="A534" s="78"/>
    </row>
    <row r="535" ht="21" customHeight="1">
      <c r="A535" s="78"/>
    </row>
    <row r="536" ht="21" customHeight="1">
      <c r="A536" s="78"/>
    </row>
    <row r="537" ht="21" customHeight="1">
      <c r="A537" s="78"/>
    </row>
    <row r="538" ht="21" customHeight="1">
      <c r="A538" s="78"/>
    </row>
    <row r="539" ht="21" customHeight="1">
      <c r="A539" s="78"/>
    </row>
    <row r="540" ht="21" customHeight="1">
      <c r="A540" s="78"/>
    </row>
    <row r="541" ht="21" customHeight="1">
      <c r="A541" s="78"/>
    </row>
    <row r="542" ht="21" customHeight="1">
      <c r="A542" s="78"/>
    </row>
    <row r="543" ht="21" customHeight="1">
      <c r="A543" s="78"/>
    </row>
    <row r="544" ht="21" customHeight="1">
      <c r="A544" s="78"/>
    </row>
    <row r="545" ht="21" customHeight="1">
      <c r="A545" s="78"/>
    </row>
    <row r="546" ht="21" customHeight="1">
      <c r="A546" s="78"/>
    </row>
    <row r="547" ht="21" customHeight="1">
      <c r="A547" s="78"/>
    </row>
    <row r="548" ht="21" customHeight="1">
      <c r="A548" s="78"/>
    </row>
    <row r="549" ht="21" customHeight="1">
      <c r="A549" s="78"/>
    </row>
    <row r="550" ht="21" customHeight="1">
      <c r="A550" s="78"/>
    </row>
    <row r="551" ht="21" customHeight="1">
      <c r="A551" s="78"/>
    </row>
    <row r="552" ht="21" customHeight="1">
      <c r="A552" s="78"/>
    </row>
    <row r="553" ht="21" customHeight="1">
      <c r="A553" s="78"/>
    </row>
    <row r="554" ht="21" customHeight="1">
      <c r="A554" s="78"/>
    </row>
    <row r="555" ht="21" customHeight="1">
      <c r="A555" s="78"/>
    </row>
    <row r="556" ht="21" customHeight="1">
      <c r="A556" s="78"/>
    </row>
    <row r="557" ht="21" customHeight="1">
      <c r="A557" s="78"/>
    </row>
    <row r="558" ht="21" customHeight="1">
      <c r="A558" s="78"/>
    </row>
    <row r="559" ht="21" customHeight="1">
      <c r="A559" s="78"/>
    </row>
    <row r="560" ht="21" customHeight="1">
      <c r="A560" s="78"/>
    </row>
    <row r="561" ht="21" customHeight="1">
      <c r="A561" s="78"/>
    </row>
    <row r="562" ht="21" customHeight="1">
      <c r="A562" s="78"/>
    </row>
    <row r="563" ht="21" customHeight="1">
      <c r="A563" s="78"/>
    </row>
    <row r="564" ht="21" customHeight="1">
      <c r="A564" s="78"/>
    </row>
    <row r="565" ht="21" customHeight="1">
      <c r="A565" s="78"/>
    </row>
    <row r="566" ht="21" customHeight="1">
      <c r="A566" s="78"/>
    </row>
    <row r="567" ht="21" customHeight="1">
      <c r="A567" s="78"/>
    </row>
    <row r="568" ht="21" customHeight="1">
      <c r="A568" s="78"/>
    </row>
    <row r="569" ht="21" customHeight="1">
      <c r="A569" s="78"/>
    </row>
    <row r="570" ht="21" customHeight="1">
      <c r="A570" s="78"/>
    </row>
    <row r="571" ht="21" customHeight="1">
      <c r="A571" s="78"/>
    </row>
    <row r="572" ht="21" customHeight="1">
      <c r="A572" s="78"/>
    </row>
    <row r="573" ht="21" customHeight="1">
      <c r="A573" s="78"/>
    </row>
    <row r="574" ht="21" customHeight="1">
      <c r="A574" s="78"/>
    </row>
    <row r="575" ht="21" customHeight="1">
      <c r="A575" s="78"/>
    </row>
    <row r="576" ht="21" customHeight="1">
      <c r="A576" s="78"/>
    </row>
    <row r="577" ht="21" customHeight="1">
      <c r="A577" s="78"/>
    </row>
    <row r="578" ht="21" customHeight="1">
      <c r="A578" s="78"/>
    </row>
    <row r="579" ht="21" customHeight="1">
      <c r="A579" s="78"/>
    </row>
    <row r="580" ht="21" customHeight="1">
      <c r="A580" s="78"/>
    </row>
    <row r="581" ht="21" customHeight="1">
      <c r="A581" s="78"/>
    </row>
    <row r="582" ht="21" customHeight="1">
      <c r="A582" s="78"/>
    </row>
    <row r="583" ht="21" customHeight="1">
      <c r="A583" s="78"/>
    </row>
    <row r="584" ht="21" customHeight="1">
      <c r="A584" s="78"/>
    </row>
    <row r="585" ht="21" customHeight="1">
      <c r="A585" s="78"/>
    </row>
    <row r="586" ht="21" customHeight="1">
      <c r="A586" s="78"/>
    </row>
    <row r="587" ht="21" customHeight="1">
      <c r="A587" s="78"/>
    </row>
    <row r="588" ht="21" customHeight="1">
      <c r="A588" s="78"/>
    </row>
    <row r="589" ht="21" customHeight="1">
      <c r="A589" s="78"/>
    </row>
    <row r="590" ht="21" customHeight="1">
      <c r="A590" s="78"/>
    </row>
    <row r="591" ht="21" customHeight="1">
      <c r="A591" s="78"/>
    </row>
    <row r="592" ht="21" customHeight="1">
      <c r="A592" s="78"/>
    </row>
    <row r="593" ht="21" customHeight="1">
      <c r="A593" s="78"/>
    </row>
    <row r="594" ht="21" customHeight="1">
      <c r="A594" s="78"/>
    </row>
    <row r="595" ht="21" customHeight="1">
      <c r="A595" s="78"/>
    </row>
    <row r="596" ht="21" customHeight="1">
      <c r="A596" s="78"/>
    </row>
    <row r="597" ht="21" customHeight="1">
      <c r="A597" s="78"/>
    </row>
    <row r="598" ht="21" customHeight="1">
      <c r="A598" s="78"/>
    </row>
    <row r="599" ht="21" customHeight="1">
      <c r="A599" s="78"/>
    </row>
    <row r="600" ht="21" customHeight="1">
      <c r="A600" s="78"/>
    </row>
    <row r="601" ht="21" customHeight="1">
      <c r="A601" s="78"/>
    </row>
    <row r="602" ht="21" customHeight="1">
      <c r="A602" s="78"/>
    </row>
    <row r="603" ht="21" customHeight="1">
      <c r="A603" s="78"/>
    </row>
    <row r="604" ht="21" customHeight="1">
      <c r="A604" s="78"/>
    </row>
    <row r="605" ht="21" customHeight="1">
      <c r="A605" s="78"/>
    </row>
    <row r="606" ht="21" customHeight="1">
      <c r="A606" s="78"/>
    </row>
    <row r="607" ht="21" customHeight="1">
      <c r="A607" s="78"/>
    </row>
    <row r="608" ht="21" customHeight="1">
      <c r="A608" s="78"/>
    </row>
    <row r="609" ht="21" customHeight="1">
      <c r="A609" s="78"/>
    </row>
    <row r="610" ht="21" customHeight="1">
      <c r="A610" s="78"/>
    </row>
    <row r="611" ht="21" customHeight="1">
      <c r="A611" s="78"/>
    </row>
    <row r="612" ht="21" customHeight="1">
      <c r="A612" s="78"/>
    </row>
    <row r="613" ht="21" customHeight="1">
      <c r="A613" s="78"/>
    </row>
    <row r="614" ht="21" customHeight="1">
      <c r="A614" s="78"/>
    </row>
    <row r="615" ht="21" customHeight="1">
      <c r="A615" s="78"/>
    </row>
    <row r="616" ht="21" customHeight="1">
      <c r="A616" s="78"/>
    </row>
    <row r="617" ht="21" customHeight="1">
      <c r="A617" s="78"/>
    </row>
    <row r="618" ht="21" customHeight="1">
      <c r="A618" s="78"/>
    </row>
    <row r="619" ht="21" customHeight="1">
      <c r="A619" s="78"/>
    </row>
    <row r="620" ht="21" customHeight="1">
      <c r="A620" s="78"/>
    </row>
    <row r="621" ht="21" customHeight="1">
      <c r="A621" s="78"/>
    </row>
    <row r="622" ht="21" customHeight="1">
      <c r="A622" s="78"/>
    </row>
    <row r="623" ht="21" customHeight="1">
      <c r="A623" s="78"/>
    </row>
    <row r="624" ht="21" customHeight="1">
      <c r="A624" s="78"/>
    </row>
    <row r="625" ht="21" customHeight="1">
      <c r="A625" s="78"/>
    </row>
    <row r="626" ht="21" customHeight="1">
      <c r="A626" s="78"/>
    </row>
    <row r="627" ht="21" customHeight="1">
      <c r="A627" s="78"/>
    </row>
    <row r="628" ht="21" customHeight="1">
      <c r="A628" s="78"/>
    </row>
    <row r="629" ht="21" customHeight="1">
      <c r="A629" s="78"/>
    </row>
    <row r="630" ht="21" customHeight="1">
      <c r="A630" s="78"/>
    </row>
    <row r="631" ht="21" customHeight="1">
      <c r="A631" s="78"/>
    </row>
    <row r="632" ht="21" customHeight="1">
      <c r="A632" s="78"/>
    </row>
    <row r="633" ht="21" customHeight="1">
      <c r="A633" s="78"/>
    </row>
    <row r="634" ht="21" customHeight="1">
      <c r="A634" s="78"/>
    </row>
    <row r="635" ht="21" customHeight="1">
      <c r="A635" s="78"/>
    </row>
    <row r="636" ht="21" customHeight="1">
      <c r="A636" s="78"/>
    </row>
    <row r="637" ht="21" customHeight="1">
      <c r="A637" s="78"/>
    </row>
    <row r="638" ht="21" customHeight="1">
      <c r="A638" s="78"/>
    </row>
    <row r="639" ht="21" customHeight="1">
      <c r="A639" s="78"/>
    </row>
    <row r="640" ht="21" customHeight="1">
      <c r="A640" s="78"/>
    </row>
    <row r="641" ht="21" customHeight="1">
      <c r="A641" s="78"/>
    </row>
    <row r="642" ht="21" customHeight="1">
      <c r="A642" s="78"/>
    </row>
    <row r="643" ht="21" customHeight="1">
      <c r="A643" s="78"/>
    </row>
    <row r="644" ht="21" customHeight="1">
      <c r="A644" s="78"/>
    </row>
    <row r="645" ht="21" customHeight="1">
      <c r="A645" s="78"/>
    </row>
    <row r="646" ht="21" customHeight="1">
      <c r="A646" s="78"/>
    </row>
    <row r="647" ht="21" customHeight="1">
      <c r="A647" s="78"/>
    </row>
    <row r="648" ht="21" customHeight="1">
      <c r="A648" s="78"/>
    </row>
    <row r="649" ht="21" customHeight="1">
      <c r="A649" s="78"/>
    </row>
    <row r="650" ht="21" customHeight="1">
      <c r="A650" s="78"/>
    </row>
    <row r="651" ht="21" customHeight="1">
      <c r="A651" s="78"/>
    </row>
    <row r="652" ht="21" customHeight="1">
      <c r="A652" s="78"/>
    </row>
    <row r="653" ht="21" customHeight="1">
      <c r="A653" s="78"/>
    </row>
    <row r="654" ht="21" customHeight="1">
      <c r="A654" s="78"/>
    </row>
    <row r="655" ht="21" customHeight="1">
      <c r="A655" s="78"/>
    </row>
    <row r="656" ht="21" customHeight="1">
      <c r="A656" s="78"/>
    </row>
    <row r="657" ht="21" customHeight="1">
      <c r="A657" s="78"/>
    </row>
    <row r="658" ht="21" customHeight="1">
      <c r="A658" s="78"/>
    </row>
    <row r="659" ht="21" customHeight="1">
      <c r="A659" s="78"/>
    </row>
    <row r="660" ht="21" customHeight="1">
      <c r="A660" s="78"/>
    </row>
    <row r="661" ht="21" customHeight="1">
      <c r="A661" s="78"/>
    </row>
    <row r="662" ht="21" customHeight="1">
      <c r="A662" s="78"/>
    </row>
    <row r="663" ht="21" customHeight="1">
      <c r="A663" s="78"/>
    </row>
    <row r="664" ht="21" customHeight="1">
      <c r="A664" s="78"/>
    </row>
    <row r="665" ht="21" customHeight="1">
      <c r="A665" s="78"/>
    </row>
    <row r="666" ht="21" customHeight="1">
      <c r="A666" s="78"/>
    </row>
    <row r="667" ht="21" customHeight="1">
      <c r="A667" s="78"/>
    </row>
    <row r="668" ht="21" customHeight="1">
      <c r="A668" s="78"/>
    </row>
    <row r="669" ht="21" customHeight="1">
      <c r="A669" s="78"/>
    </row>
    <row r="670" ht="21" customHeight="1">
      <c r="A670" s="78"/>
    </row>
    <row r="671" ht="21" customHeight="1">
      <c r="A671" s="78"/>
    </row>
    <row r="672" ht="21" customHeight="1">
      <c r="A672" s="78"/>
    </row>
    <row r="673" ht="21" customHeight="1">
      <c r="A673" s="78"/>
    </row>
    <row r="674" ht="21" customHeight="1">
      <c r="A674" s="78"/>
    </row>
    <row r="675" ht="21" customHeight="1">
      <c r="A675" s="78"/>
    </row>
    <row r="676" ht="21" customHeight="1">
      <c r="A676" s="78"/>
    </row>
    <row r="677" ht="21" customHeight="1">
      <c r="A677" s="78"/>
    </row>
    <row r="678" ht="21" customHeight="1">
      <c r="A678" s="78"/>
    </row>
    <row r="679" ht="21" customHeight="1">
      <c r="A679" s="78"/>
    </row>
    <row r="680" ht="21" customHeight="1">
      <c r="A680" s="78"/>
    </row>
    <row r="681" ht="21" customHeight="1">
      <c r="A681" s="78"/>
    </row>
    <row r="682" ht="21" customHeight="1">
      <c r="A682" s="78"/>
    </row>
    <row r="683" ht="21" customHeight="1">
      <c r="A683" s="78"/>
    </row>
    <row r="684" ht="21" customHeight="1">
      <c r="A684" s="78"/>
    </row>
    <row r="685" ht="21" customHeight="1">
      <c r="A685" s="78"/>
    </row>
    <row r="686" ht="21" customHeight="1">
      <c r="A686" s="78"/>
    </row>
    <row r="687" ht="21" customHeight="1">
      <c r="A687" s="78"/>
    </row>
    <row r="688" ht="21" customHeight="1">
      <c r="A688" s="78"/>
    </row>
    <row r="689" ht="21" customHeight="1">
      <c r="A689" s="78"/>
    </row>
    <row r="690" ht="21" customHeight="1">
      <c r="A690" s="78"/>
    </row>
    <row r="691" ht="21" customHeight="1">
      <c r="A691" s="78"/>
    </row>
    <row r="692" ht="21" customHeight="1">
      <c r="A692" s="78"/>
    </row>
    <row r="693" ht="21" customHeight="1">
      <c r="A693" s="78"/>
    </row>
    <row r="694" ht="21" customHeight="1">
      <c r="A694" s="78"/>
    </row>
    <row r="695" ht="21" customHeight="1">
      <c r="A695" s="78"/>
    </row>
    <row r="696" ht="21" customHeight="1">
      <c r="A696" s="78"/>
    </row>
    <row r="697" ht="21" customHeight="1">
      <c r="A697" s="78"/>
    </row>
    <row r="698" ht="21" customHeight="1">
      <c r="A698" s="78"/>
    </row>
    <row r="699" ht="21" customHeight="1">
      <c r="A699" s="78"/>
    </row>
    <row r="700" ht="21" customHeight="1">
      <c r="A700" s="78"/>
    </row>
    <row r="701" ht="21" customHeight="1">
      <c r="A701" s="78"/>
    </row>
    <row r="702" ht="21" customHeight="1">
      <c r="A702" s="78"/>
    </row>
    <row r="703" ht="21" customHeight="1">
      <c r="A703" s="78"/>
    </row>
    <row r="704" ht="21" customHeight="1">
      <c r="A704" s="78"/>
    </row>
    <row r="705" ht="21" customHeight="1">
      <c r="A705" s="78"/>
    </row>
    <row r="706" ht="21" customHeight="1">
      <c r="A706" s="78"/>
    </row>
    <row r="707" ht="21" customHeight="1">
      <c r="A707" s="78"/>
    </row>
    <row r="708" ht="21" customHeight="1">
      <c r="A708" s="78"/>
    </row>
    <row r="709" ht="21" customHeight="1">
      <c r="A709" s="78"/>
    </row>
    <row r="710" ht="21" customHeight="1">
      <c r="A710" s="78"/>
    </row>
    <row r="711" ht="21" customHeight="1">
      <c r="A711" s="78"/>
    </row>
  </sheetData>
  <sheetProtection/>
  <mergeCells count="7">
    <mergeCell ref="Q4:S4"/>
    <mergeCell ref="K4:M4"/>
    <mergeCell ref="N4:P4"/>
    <mergeCell ref="E4:G4"/>
    <mergeCell ref="H4:J4"/>
    <mergeCell ref="A4:A5"/>
    <mergeCell ref="B4:D4"/>
  </mergeCells>
  <printOptions/>
  <pageMargins left="0.7480314960629921" right="0.7480314960629921" top="0.984251968503937" bottom="0.6299212598425197" header="0.5905511811023623" footer="0.5118110236220472"/>
  <pageSetup fitToHeight="0" fitToWidth="2" horizontalDpi="600" verticalDpi="600" orientation="portrait" paperSize="9" scale="96" r:id="rId1"/>
  <headerFooter differentOddEven="1" scaleWithDoc="0">
    <oddHeader>&amp;L&amp;"HGPｺﾞｼｯｸM,ﾒﾃﾞｨｳﾑ"2人口－1住民基本台帳
&amp;14　3　年齢別、男女別人口の推移</oddHeader>
  </headerFooter>
  <colBreaks count="1" manualBreakCount="1">
    <brk id="10" min="2" max="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M47"/>
  <sheetViews>
    <sheetView showGridLines="0" zoomScaleSheetLayoutView="93" zoomScalePageLayoutView="50" workbookViewId="0" topLeftCell="A1">
      <selection activeCell="A1" sqref="A1"/>
    </sheetView>
  </sheetViews>
  <sheetFormatPr defaultColWidth="9.125" defaultRowHeight="15.75" customHeight="1"/>
  <cols>
    <col min="1" max="1" width="11.875" style="4" customWidth="1"/>
    <col min="2" max="3" width="10.875" style="4" customWidth="1"/>
    <col min="4" max="5" width="10.875" style="5" customWidth="1"/>
    <col min="6" max="8" width="10.875" style="4" customWidth="1"/>
    <col min="9" max="16384" width="9.125" style="4" customWidth="1"/>
  </cols>
  <sheetData>
    <row r="1" spans="1:8" s="5" customFormat="1" ht="13.5" customHeight="1">
      <c r="A1" s="1" t="s">
        <v>236</v>
      </c>
      <c r="B1" s="2"/>
      <c r="C1" s="2"/>
      <c r="D1" s="2"/>
      <c r="E1" s="2"/>
      <c r="F1" s="2"/>
      <c r="G1" s="3"/>
      <c r="H1" s="4"/>
    </row>
    <row r="2" spans="1:8" ht="17.25" customHeight="1">
      <c r="A2" s="114" t="s">
        <v>68</v>
      </c>
      <c r="B2" s="2"/>
      <c r="C2" s="2"/>
      <c r="D2" s="3"/>
      <c r="E2" s="3"/>
      <c r="F2" s="2"/>
      <c r="G2" s="75"/>
      <c r="H2" s="2"/>
    </row>
    <row r="3" spans="6:8" s="9" customFormat="1" ht="12.75" customHeight="1" thickBot="1">
      <c r="F3" s="117"/>
      <c r="G3" s="118"/>
      <c r="H3" s="119" t="s">
        <v>260</v>
      </c>
    </row>
    <row r="4" spans="1:9" s="9" customFormat="1" ht="15" customHeight="1">
      <c r="A4" s="383" t="s">
        <v>69</v>
      </c>
      <c r="B4" s="366" t="s">
        <v>70</v>
      </c>
      <c r="C4" s="366"/>
      <c r="D4" s="385" t="s">
        <v>261</v>
      </c>
      <c r="E4" s="372"/>
      <c r="F4" s="366" t="s">
        <v>71</v>
      </c>
      <c r="G4" s="366"/>
      <c r="H4" s="386"/>
      <c r="I4" s="8"/>
    </row>
    <row r="5" spans="1:9" s="9" customFormat="1" ht="15" customHeight="1">
      <c r="A5" s="384"/>
      <c r="B5" s="15" t="s">
        <v>72</v>
      </c>
      <c r="C5" s="14" t="s">
        <v>73</v>
      </c>
      <c r="D5" s="120" t="s">
        <v>74</v>
      </c>
      <c r="E5" s="121" t="s">
        <v>75</v>
      </c>
      <c r="F5" s="15" t="s">
        <v>76</v>
      </c>
      <c r="G5" s="122" t="s">
        <v>77</v>
      </c>
      <c r="H5" s="360" t="s">
        <v>78</v>
      </c>
      <c r="I5" s="8"/>
    </row>
    <row r="6" spans="1:8" s="9" customFormat="1" ht="18.75" customHeight="1">
      <c r="A6" s="339" t="s">
        <v>230</v>
      </c>
      <c r="B6" s="21">
        <v>994</v>
      </c>
      <c r="C6" s="18">
        <v>273</v>
      </c>
      <c r="D6" s="123">
        <v>12.190186531928724</v>
      </c>
      <c r="E6" s="124">
        <v>3.348008977079015</v>
      </c>
      <c r="F6" s="21">
        <v>5830</v>
      </c>
      <c r="G6" s="125">
        <v>5619</v>
      </c>
      <c r="H6" s="8">
        <v>211</v>
      </c>
    </row>
    <row r="7" spans="1:8" s="9" customFormat="1" ht="18.75" customHeight="1">
      <c r="A7" s="339">
        <v>58</v>
      </c>
      <c r="B7" s="21">
        <v>1014</v>
      </c>
      <c r="C7" s="18">
        <v>286</v>
      </c>
      <c r="D7" s="123">
        <v>12.26400261245026</v>
      </c>
      <c r="E7" s="124">
        <v>3.4590776599218684</v>
      </c>
      <c r="F7" s="21">
        <v>6055</v>
      </c>
      <c r="G7" s="125">
        <v>5357</v>
      </c>
      <c r="H7" s="8">
        <v>698</v>
      </c>
    </row>
    <row r="8" spans="1:8" s="9" customFormat="1" ht="18.75" customHeight="1">
      <c r="A8" s="339">
        <v>59</v>
      </c>
      <c r="B8" s="21">
        <v>1039</v>
      </c>
      <c r="C8" s="18">
        <v>297</v>
      </c>
      <c r="D8" s="123">
        <v>12.293239309969474</v>
      </c>
      <c r="E8" s="124">
        <v>3.5140443455831893</v>
      </c>
      <c r="F8" s="21">
        <v>6357</v>
      </c>
      <c r="G8" s="125">
        <v>5410</v>
      </c>
      <c r="H8" s="8">
        <v>947</v>
      </c>
    </row>
    <row r="9" spans="1:8" s="9" customFormat="1" ht="18.75" customHeight="1">
      <c r="A9" s="339">
        <v>60</v>
      </c>
      <c r="B9" s="21">
        <v>956</v>
      </c>
      <c r="C9" s="18">
        <v>307</v>
      </c>
      <c r="D9" s="123">
        <v>11.163529356812555</v>
      </c>
      <c r="E9" s="124">
        <v>3.584940912700266</v>
      </c>
      <c r="F9" s="21">
        <v>6255</v>
      </c>
      <c r="G9" s="125">
        <v>5770</v>
      </c>
      <c r="H9" s="8">
        <v>485</v>
      </c>
    </row>
    <row r="10" spans="1:8" s="9" customFormat="1" ht="18.75" customHeight="1">
      <c r="A10" s="339">
        <v>61</v>
      </c>
      <c r="B10" s="21">
        <v>850</v>
      </c>
      <c r="C10" s="18">
        <v>281</v>
      </c>
      <c r="D10" s="123">
        <v>9.71151099685804</v>
      </c>
      <c r="E10" s="124">
        <v>3.210511282490717</v>
      </c>
      <c r="F10" s="21">
        <v>7042</v>
      </c>
      <c r="G10" s="125">
        <v>5282</v>
      </c>
      <c r="H10" s="8">
        <v>1760</v>
      </c>
    </row>
    <row r="11" spans="1:8" s="9" customFormat="1" ht="18.75" customHeight="1">
      <c r="A11" s="339">
        <v>62</v>
      </c>
      <c r="B11" s="21">
        <v>880</v>
      </c>
      <c r="C11" s="18">
        <v>336</v>
      </c>
      <c r="D11" s="123">
        <v>9.754475419830404</v>
      </c>
      <c r="E11" s="124">
        <v>3.724436069389791</v>
      </c>
      <c r="F11" s="21">
        <v>8126</v>
      </c>
      <c r="G11" s="125">
        <v>5534</v>
      </c>
      <c r="H11" s="8">
        <v>2592</v>
      </c>
    </row>
    <row r="12" spans="1:8" s="9" customFormat="1" ht="18.75" customHeight="1">
      <c r="A12" s="339">
        <v>63</v>
      </c>
      <c r="B12" s="21">
        <v>881</v>
      </c>
      <c r="C12" s="18">
        <v>380</v>
      </c>
      <c r="D12" s="123">
        <v>9.524633231348044</v>
      </c>
      <c r="E12" s="124">
        <v>4.108241348368055</v>
      </c>
      <c r="F12" s="21">
        <v>7178</v>
      </c>
      <c r="G12" s="125">
        <v>6175</v>
      </c>
      <c r="H12" s="8">
        <v>1003</v>
      </c>
    </row>
    <row r="13" spans="1:8" s="9" customFormat="1" ht="18.75" customHeight="1">
      <c r="A13" s="339" t="s">
        <v>79</v>
      </c>
      <c r="B13" s="21">
        <v>872</v>
      </c>
      <c r="C13" s="18">
        <v>341</v>
      </c>
      <c r="D13" s="123">
        <v>9.313055365686944</v>
      </c>
      <c r="E13" s="124">
        <v>3.6419172932330826</v>
      </c>
      <c r="F13" s="21">
        <v>6767</v>
      </c>
      <c r="G13" s="125">
        <v>6439</v>
      </c>
      <c r="H13" s="8">
        <v>328</v>
      </c>
    </row>
    <row r="14" spans="1:8" s="9" customFormat="1" ht="18.75" customHeight="1">
      <c r="A14" s="339">
        <v>2</v>
      </c>
      <c r="B14" s="21">
        <v>878</v>
      </c>
      <c r="C14" s="18">
        <v>338</v>
      </c>
      <c r="D14" s="123">
        <v>9.306170902846969</v>
      </c>
      <c r="E14" s="124">
        <v>3.5825578190914293</v>
      </c>
      <c r="F14" s="21">
        <v>6445</v>
      </c>
      <c r="G14" s="125">
        <v>6437</v>
      </c>
      <c r="H14" s="8">
        <v>8</v>
      </c>
    </row>
    <row r="15" spans="1:8" s="9" customFormat="1" ht="18.75" customHeight="1">
      <c r="A15" s="339">
        <v>3</v>
      </c>
      <c r="B15" s="21">
        <v>927</v>
      </c>
      <c r="C15" s="18">
        <v>391</v>
      </c>
      <c r="D15" s="123">
        <v>9.770442041358375</v>
      </c>
      <c r="E15" s="124">
        <v>4.121081810324838</v>
      </c>
      <c r="F15" s="21">
        <v>6655</v>
      </c>
      <c r="G15" s="125">
        <v>6583</v>
      </c>
      <c r="H15" s="8">
        <v>72</v>
      </c>
    </row>
    <row r="16" spans="1:8" s="9" customFormat="1" ht="18.75" customHeight="1">
      <c r="A16" s="339">
        <v>4</v>
      </c>
      <c r="B16" s="21">
        <v>891</v>
      </c>
      <c r="C16" s="18">
        <v>439</v>
      </c>
      <c r="D16" s="123">
        <v>9.336980099971706</v>
      </c>
      <c r="E16" s="124">
        <v>4.600375155878316</v>
      </c>
      <c r="F16" s="21">
        <v>6548</v>
      </c>
      <c r="G16" s="125">
        <v>6926</v>
      </c>
      <c r="H16" s="8">
        <v>-378</v>
      </c>
    </row>
    <row r="17" spans="1:8" s="9" customFormat="1" ht="18.75" customHeight="1">
      <c r="A17" s="339">
        <v>5</v>
      </c>
      <c r="B17" s="21">
        <v>884</v>
      </c>
      <c r="C17" s="18">
        <v>449</v>
      </c>
      <c r="D17" s="123">
        <v>9.311241955360812</v>
      </c>
      <c r="E17" s="124">
        <v>4.72935253162557</v>
      </c>
      <c r="F17" s="21">
        <v>7150</v>
      </c>
      <c r="G17" s="125">
        <v>7358</v>
      </c>
      <c r="H17" s="8">
        <v>-208</v>
      </c>
    </row>
    <row r="18" spans="1:8" s="9" customFormat="1" ht="18.75" customHeight="1">
      <c r="A18" s="339">
        <v>6</v>
      </c>
      <c r="B18" s="21">
        <v>961</v>
      </c>
      <c r="C18" s="18">
        <v>443</v>
      </c>
      <c r="D18" s="123">
        <v>10.026605456727008</v>
      </c>
      <c r="E18" s="124">
        <v>4.622046011789869</v>
      </c>
      <c r="F18" s="21">
        <v>7127</v>
      </c>
      <c r="G18" s="125">
        <v>7262</v>
      </c>
      <c r="H18" s="8">
        <v>-135</v>
      </c>
    </row>
    <row r="19" spans="1:8" s="9" customFormat="1" ht="18.75" customHeight="1">
      <c r="A19" s="339">
        <v>7</v>
      </c>
      <c r="B19" s="21">
        <v>926</v>
      </c>
      <c r="C19" s="18">
        <v>485</v>
      </c>
      <c r="D19" s="123">
        <v>9.633690868800782</v>
      </c>
      <c r="E19" s="124">
        <v>5.045723619188315</v>
      </c>
      <c r="F19" s="21">
        <v>7341</v>
      </c>
      <c r="G19" s="125">
        <v>7190</v>
      </c>
      <c r="H19" s="8">
        <v>151</v>
      </c>
    </row>
    <row r="20" spans="1:8" s="9" customFormat="1" ht="18.75" customHeight="1">
      <c r="A20" s="339">
        <v>8</v>
      </c>
      <c r="B20" s="21">
        <v>1053</v>
      </c>
      <c r="C20" s="18">
        <v>512</v>
      </c>
      <c r="D20" s="123">
        <v>10.915649911368655</v>
      </c>
      <c r="E20" s="124">
        <v>5.307514486819327</v>
      </c>
      <c r="F20" s="21">
        <v>7613</v>
      </c>
      <c r="G20" s="125">
        <v>7263</v>
      </c>
      <c r="H20" s="8">
        <v>350</v>
      </c>
    </row>
    <row r="21" spans="1:8" s="9" customFormat="1" ht="18.75" customHeight="1">
      <c r="A21" s="339">
        <v>9</v>
      </c>
      <c r="B21" s="21">
        <v>1161</v>
      </c>
      <c r="C21" s="18">
        <v>466</v>
      </c>
      <c r="D21" s="123">
        <v>11.906349027289227</v>
      </c>
      <c r="E21" s="124">
        <v>4.778948016121258</v>
      </c>
      <c r="F21" s="21">
        <v>7068</v>
      </c>
      <c r="G21" s="125">
        <v>6702</v>
      </c>
      <c r="H21" s="8">
        <v>366</v>
      </c>
    </row>
    <row r="22" spans="1:8" s="9" customFormat="1" ht="18.75" customHeight="1">
      <c r="A22" s="339">
        <v>10</v>
      </c>
      <c r="B22" s="21">
        <v>1223</v>
      </c>
      <c r="C22" s="18">
        <v>569</v>
      </c>
      <c r="D22" s="123">
        <v>12.383305319859865</v>
      </c>
      <c r="E22" s="124">
        <v>5.76132520605091</v>
      </c>
      <c r="F22" s="21">
        <v>7205</v>
      </c>
      <c r="G22" s="125">
        <v>6436</v>
      </c>
      <c r="H22" s="8">
        <v>769</v>
      </c>
    </row>
    <row r="23" spans="1:8" s="9" customFormat="1" ht="18.75" customHeight="1">
      <c r="A23" s="339">
        <v>11</v>
      </c>
      <c r="B23" s="21">
        <v>1205</v>
      </c>
      <c r="C23" s="18">
        <v>522</v>
      </c>
      <c r="D23" s="123">
        <v>11.958873384807765</v>
      </c>
      <c r="E23" s="124">
        <v>5.180524404041206</v>
      </c>
      <c r="F23" s="21">
        <v>7394</v>
      </c>
      <c r="G23" s="125">
        <v>6446</v>
      </c>
      <c r="H23" s="8">
        <v>769</v>
      </c>
    </row>
    <row r="24" spans="1:8" s="9" customFormat="1" ht="18.75" customHeight="1">
      <c r="A24" s="339">
        <v>12</v>
      </c>
      <c r="B24" s="21">
        <v>1280</v>
      </c>
      <c r="C24" s="18">
        <v>530</v>
      </c>
      <c r="D24" s="123">
        <v>12.515032705300312</v>
      </c>
      <c r="E24" s="124">
        <v>5.18200572953841</v>
      </c>
      <c r="F24" s="21">
        <v>6932</v>
      </c>
      <c r="G24" s="125">
        <v>6857</v>
      </c>
      <c r="H24" s="8">
        <v>75</v>
      </c>
    </row>
    <row r="25" spans="1:8" s="9" customFormat="1" ht="18.75" customHeight="1">
      <c r="A25" s="339">
        <v>13</v>
      </c>
      <c r="B25" s="21">
        <v>1205</v>
      </c>
      <c r="C25" s="18">
        <v>587</v>
      </c>
      <c r="D25" s="123">
        <v>11.763442539732125</v>
      </c>
      <c r="E25" s="124">
        <v>5.730407278691085</v>
      </c>
      <c r="F25" s="21">
        <v>6340</v>
      </c>
      <c r="G25" s="125">
        <v>6534</v>
      </c>
      <c r="H25" s="8">
        <v>-194</v>
      </c>
    </row>
    <row r="26" spans="1:8" s="9" customFormat="1" ht="18.75" customHeight="1">
      <c r="A26" s="340">
        <v>14</v>
      </c>
      <c r="B26" s="21">
        <v>1194</v>
      </c>
      <c r="C26" s="18">
        <v>602</v>
      </c>
      <c r="D26" s="123">
        <v>11.6</v>
      </c>
      <c r="E26" s="124">
        <v>5.9</v>
      </c>
      <c r="F26" s="21">
        <v>6856</v>
      </c>
      <c r="G26" s="125">
        <v>6669</v>
      </c>
      <c r="H26" s="8">
        <v>187</v>
      </c>
    </row>
    <row r="27" spans="1:8" s="8" customFormat="1" ht="18.75" customHeight="1">
      <c r="A27" s="339">
        <v>15</v>
      </c>
      <c r="B27" s="21">
        <v>1172</v>
      </c>
      <c r="C27" s="18">
        <v>594</v>
      </c>
      <c r="D27" s="123">
        <v>11.3</v>
      </c>
      <c r="E27" s="124">
        <v>5.7</v>
      </c>
      <c r="F27" s="21">
        <v>6513</v>
      </c>
      <c r="G27" s="125">
        <v>6589</v>
      </c>
      <c r="H27" s="8">
        <v>-76</v>
      </c>
    </row>
    <row r="28" spans="1:8" s="8" customFormat="1" ht="18.75" customHeight="1">
      <c r="A28" s="339">
        <v>16</v>
      </c>
      <c r="B28" s="126">
        <v>1101</v>
      </c>
      <c r="C28" s="23">
        <v>646</v>
      </c>
      <c r="D28" s="127">
        <v>10.6</v>
      </c>
      <c r="E28" s="128">
        <v>6.2</v>
      </c>
      <c r="F28" s="126">
        <v>5690</v>
      </c>
      <c r="G28" s="129">
        <v>6702</v>
      </c>
      <c r="H28" s="8">
        <v>-1012</v>
      </c>
    </row>
    <row r="29" spans="1:8" s="8" customFormat="1" ht="18.75" customHeight="1">
      <c r="A29" s="339">
        <v>17</v>
      </c>
      <c r="B29" s="126">
        <v>1013</v>
      </c>
      <c r="C29" s="23">
        <v>594</v>
      </c>
      <c r="D29" s="127">
        <v>9.790845124874352</v>
      </c>
      <c r="E29" s="128">
        <v>5.741127348643007</v>
      </c>
      <c r="F29" s="126">
        <v>5931</v>
      </c>
      <c r="G29" s="129">
        <v>6291</v>
      </c>
      <c r="H29" s="8">
        <v>-360</v>
      </c>
    </row>
    <row r="30" spans="1:8" s="134" customFormat="1" ht="18.75" customHeight="1">
      <c r="A30" s="361">
        <v>18</v>
      </c>
      <c r="B30" s="130">
        <v>1033</v>
      </c>
      <c r="C30" s="27">
        <v>584</v>
      </c>
      <c r="D30" s="131">
        <v>9.982123012997052</v>
      </c>
      <c r="E30" s="132">
        <v>5.643329951200657</v>
      </c>
      <c r="F30" s="130">
        <v>6035</v>
      </c>
      <c r="G30" s="133">
        <v>6210</v>
      </c>
      <c r="H30" s="134">
        <v>-175</v>
      </c>
    </row>
    <row r="31" spans="1:8" s="134" customFormat="1" ht="18.75" customHeight="1">
      <c r="A31" s="361">
        <v>19</v>
      </c>
      <c r="B31" s="130">
        <v>1045</v>
      </c>
      <c r="C31" s="27">
        <v>677</v>
      </c>
      <c r="D31" s="131">
        <v>10.1</v>
      </c>
      <c r="E31" s="132">
        <v>6.5</v>
      </c>
      <c r="F31" s="130">
        <v>6135</v>
      </c>
      <c r="G31" s="133">
        <v>5917</v>
      </c>
      <c r="H31" s="134">
        <v>218</v>
      </c>
    </row>
    <row r="32" spans="1:8" s="134" customFormat="1" ht="18.75" customHeight="1">
      <c r="A32" s="361">
        <v>20</v>
      </c>
      <c r="B32" s="130">
        <v>984</v>
      </c>
      <c r="C32" s="27">
        <v>696</v>
      </c>
      <c r="D32" s="135">
        <v>9.448909630397832</v>
      </c>
      <c r="E32" s="136">
        <v>6.683375104427736</v>
      </c>
      <c r="F32" s="130">
        <v>5550</v>
      </c>
      <c r="G32" s="133">
        <v>5515</v>
      </c>
      <c r="H32" s="134">
        <v>35</v>
      </c>
    </row>
    <row r="33" spans="1:8" s="134" customFormat="1" ht="18.75" customHeight="1">
      <c r="A33" s="361">
        <v>21</v>
      </c>
      <c r="B33" s="130">
        <v>950</v>
      </c>
      <c r="C33" s="27">
        <v>713</v>
      </c>
      <c r="D33" s="131">
        <v>9.05348225517478</v>
      </c>
      <c r="E33" s="132">
        <v>6.7948766820417035</v>
      </c>
      <c r="F33" s="130">
        <v>6059</v>
      </c>
      <c r="G33" s="133">
        <v>5415</v>
      </c>
      <c r="H33" s="134">
        <v>644</v>
      </c>
    </row>
    <row r="34" spans="1:8" s="134" customFormat="1" ht="18.75" customHeight="1">
      <c r="A34" s="361">
        <v>22</v>
      </c>
      <c r="B34" s="130">
        <v>990</v>
      </c>
      <c r="C34" s="27">
        <v>772</v>
      </c>
      <c r="D34" s="131">
        <v>9.375355127088147</v>
      </c>
      <c r="E34" s="132">
        <v>7.3108829879919695</v>
      </c>
      <c r="F34" s="130">
        <v>5650</v>
      </c>
      <c r="G34" s="133">
        <v>5381</v>
      </c>
      <c r="H34" s="134">
        <v>269</v>
      </c>
    </row>
    <row r="35" spans="1:8" s="134" customFormat="1" ht="18.75" customHeight="1">
      <c r="A35" s="361">
        <v>23</v>
      </c>
      <c r="B35" s="130">
        <v>935</v>
      </c>
      <c r="C35" s="27">
        <v>805</v>
      </c>
      <c r="D35" s="131">
        <v>8.82533389966492</v>
      </c>
      <c r="E35" s="132">
        <v>7.598282127518996</v>
      </c>
      <c r="F35" s="130">
        <v>5450</v>
      </c>
      <c r="G35" s="133">
        <v>5204</v>
      </c>
      <c r="H35" s="134">
        <v>246</v>
      </c>
    </row>
    <row r="36" spans="1:8" s="134" customFormat="1" ht="18.75" customHeight="1">
      <c r="A36" s="361">
        <v>24</v>
      </c>
      <c r="B36" s="130">
        <v>1019</v>
      </c>
      <c r="C36" s="27">
        <v>889</v>
      </c>
      <c r="D36" s="131">
        <v>9.452251750846436</v>
      </c>
      <c r="E36" s="132">
        <v>8.246370762024025</v>
      </c>
      <c r="F36" s="130">
        <v>5735</v>
      </c>
      <c r="G36" s="133">
        <v>5610</v>
      </c>
      <c r="H36" s="134">
        <v>125</v>
      </c>
    </row>
    <row r="37" spans="1:8" s="134" customFormat="1" ht="18.75" customHeight="1">
      <c r="A37" s="361">
        <v>25</v>
      </c>
      <c r="B37" s="130">
        <v>1025</v>
      </c>
      <c r="C37" s="27">
        <v>865</v>
      </c>
      <c r="D37" s="131">
        <v>9.397634546621436</v>
      </c>
      <c r="E37" s="132">
        <v>7.9306867149536995</v>
      </c>
      <c r="F37" s="130">
        <v>6387</v>
      </c>
      <c r="G37" s="133">
        <v>5642</v>
      </c>
      <c r="H37" s="134">
        <v>745</v>
      </c>
    </row>
    <row r="38" spans="1:8" s="134" customFormat="1" ht="18.75" customHeight="1">
      <c r="A38" s="341">
        <v>26</v>
      </c>
      <c r="B38" s="130">
        <v>999</v>
      </c>
      <c r="C38" s="27">
        <v>895</v>
      </c>
      <c r="D38" s="131">
        <v>9.093722691523448</v>
      </c>
      <c r="E38" s="132">
        <v>8.14702883775124</v>
      </c>
      <c r="F38" s="130">
        <v>6147</v>
      </c>
      <c r="G38" s="133">
        <v>5751</v>
      </c>
      <c r="H38" s="134">
        <v>396</v>
      </c>
    </row>
    <row r="39" spans="1:8" s="134" customFormat="1" ht="18.75" customHeight="1">
      <c r="A39" s="341">
        <v>27</v>
      </c>
      <c r="B39" s="130">
        <v>971</v>
      </c>
      <c r="C39" s="27">
        <v>927</v>
      </c>
      <c r="D39" s="131">
        <v>8.79664441082413</v>
      </c>
      <c r="E39" s="132">
        <v>8.398032305699246</v>
      </c>
      <c r="F39" s="130">
        <v>6489</v>
      </c>
      <c r="G39" s="133">
        <v>5754</v>
      </c>
      <c r="H39" s="134">
        <v>735</v>
      </c>
    </row>
    <row r="40" spans="1:8" s="134" customFormat="1" ht="18.75" customHeight="1" thickBot="1">
      <c r="A40" s="342">
        <v>28</v>
      </c>
      <c r="B40" s="137">
        <v>951</v>
      </c>
      <c r="C40" s="35">
        <v>890</v>
      </c>
      <c r="D40" s="138">
        <v>8.6</v>
      </c>
      <c r="E40" s="139">
        <v>8</v>
      </c>
      <c r="F40" s="137">
        <v>6240</v>
      </c>
      <c r="G40" s="140">
        <v>5825</v>
      </c>
      <c r="H40" s="362">
        <v>415</v>
      </c>
    </row>
    <row r="41" spans="1:7" s="134" customFormat="1" ht="25.5" customHeight="1">
      <c r="A41" s="134" t="s">
        <v>81</v>
      </c>
      <c r="B41" s="141"/>
      <c r="C41" s="141"/>
      <c r="D41" s="142"/>
      <c r="E41" s="142"/>
      <c r="F41" s="141"/>
      <c r="G41" s="141"/>
    </row>
    <row r="42" spans="1:247" s="134" customFormat="1" ht="15" customHeight="1">
      <c r="A42" s="11" t="s">
        <v>268</v>
      </c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  <c r="BV42" s="11"/>
      <c r="BW42" s="11"/>
      <c r="BX42" s="11"/>
      <c r="BY42" s="11"/>
      <c r="BZ42" s="11"/>
      <c r="CA42" s="11"/>
      <c r="CB42" s="11"/>
      <c r="CC42" s="11"/>
      <c r="CD42" s="11"/>
      <c r="CE42" s="11"/>
      <c r="CF42" s="11"/>
      <c r="CG42" s="11"/>
      <c r="CH42" s="11"/>
      <c r="CI42" s="11"/>
      <c r="CJ42" s="11"/>
      <c r="CK42" s="11"/>
      <c r="CL42" s="11"/>
      <c r="CM42" s="11"/>
      <c r="CN42" s="11"/>
      <c r="CO42" s="11"/>
      <c r="CP42" s="11"/>
      <c r="CQ42" s="11"/>
      <c r="CR42" s="11"/>
      <c r="CS42" s="11"/>
      <c r="CT42" s="11"/>
      <c r="CU42" s="11"/>
      <c r="CV42" s="11"/>
      <c r="CW42" s="11"/>
      <c r="CX42" s="11"/>
      <c r="CY42" s="11"/>
      <c r="CZ42" s="11"/>
      <c r="DA42" s="11"/>
      <c r="DB42" s="11"/>
      <c r="DC42" s="11"/>
      <c r="DD42" s="11"/>
      <c r="DE42" s="11"/>
      <c r="DF42" s="11"/>
      <c r="DG42" s="11"/>
      <c r="DH42" s="11"/>
      <c r="DI42" s="11"/>
      <c r="DJ42" s="11"/>
      <c r="DK42" s="11"/>
      <c r="DL42" s="11"/>
      <c r="DM42" s="11"/>
      <c r="DN42" s="11"/>
      <c r="DO42" s="11"/>
      <c r="DP42" s="11"/>
      <c r="DQ42" s="11"/>
      <c r="DR42" s="11"/>
      <c r="DS42" s="11"/>
      <c r="DT42" s="11"/>
      <c r="DU42" s="11"/>
      <c r="DV42" s="11"/>
      <c r="DW42" s="11"/>
      <c r="DX42" s="11"/>
      <c r="DY42" s="11"/>
      <c r="DZ42" s="11"/>
      <c r="EA42" s="11"/>
      <c r="EB42" s="11"/>
      <c r="EC42" s="11"/>
      <c r="ED42" s="11"/>
      <c r="EE42" s="11"/>
      <c r="EF42" s="11"/>
      <c r="EG42" s="11"/>
      <c r="EH42" s="11"/>
      <c r="EI42" s="11"/>
      <c r="EJ42" s="11"/>
      <c r="EK42" s="11"/>
      <c r="EL42" s="11"/>
      <c r="EM42" s="11"/>
      <c r="EN42" s="11"/>
      <c r="EO42" s="11"/>
      <c r="EP42" s="11"/>
      <c r="EQ42" s="11"/>
      <c r="ER42" s="11"/>
      <c r="ES42" s="11"/>
      <c r="ET42" s="11"/>
      <c r="EU42" s="11"/>
      <c r="EV42" s="11"/>
      <c r="EW42" s="11"/>
      <c r="EX42" s="11"/>
      <c r="EY42" s="11"/>
      <c r="EZ42" s="11"/>
      <c r="FA42" s="11"/>
      <c r="FB42" s="11"/>
      <c r="FC42" s="11"/>
      <c r="FD42" s="11"/>
      <c r="FE42" s="11"/>
      <c r="FF42" s="11"/>
      <c r="FG42" s="11"/>
      <c r="FH42" s="11"/>
      <c r="FI42" s="11"/>
      <c r="FJ42" s="11"/>
      <c r="FK42" s="11"/>
      <c r="FL42" s="11"/>
      <c r="FM42" s="11"/>
      <c r="FN42" s="11"/>
      <c r="FO42" s="11"/>
      <c r="FP42" s="11"/>
      <c r="FQ42" s="11"/>
      <c r="FR42" s="11"/>
      <c r="FS42" s="11"/>
      <c r="FT42" s="11"/>
      <c r="FU42" s="11"/>
      <c r="FV42" s="11"/>
      <c r="FW42" s="11"/>
      <c r="FX42" s="11"/>
      <c r="FY42" s="11"/>
      <c r="FZ42" s="11"/>
      <c r="GA42" s="11"/>
      <c r="GB42" s="11"/>
      <c r="GC42" s="11"/>
      <c r="GD42" s="11"/>
      <c r="GE42" s="11"/>
      <c r="GF42" s="11"/>
      <c r="GG42" s="11"/>
      <c r="GH42" s="11"/>
      <c r="GI42" s="11"/>
      <c r="GJ42" s="11"/>
      <c r="GK42" s="11"/>
      <c r="GL42" s="11"/>
      <c r="GM42" s="11"/>
      <c r="GN42" s="11"/>
      <c r="GO42" s="11"/>
      <c r="GP42" s="11"/>
      <c r="GQ42" s="11"/>
      <c r="GR42" s="11"/>
      <c r="GS42" s="11"/>
      <c r="GT42" s="11"/>
      <c r="GU42" s="11"/>
      <c r="GV42" s="11"/>
      <c r="GW42" s="11"/>
      <c r="GX42" s="11"/>
      <c r="GY42" s="11"/>
      <c r="GZ42" s="11"/>
      <c r="HA42" s="11"/>
      <c r="HB42" s="11"/>
      <c r="HC42" s="11"/>
      <c r="HD42" s="11"/>
      <c r="HE42" s="11"/>
      <c r="HF42" s="11"/>
      <c r="HG42" s="11"/>
      <c r="HH42" s="11"/>
      <c r="HI42" s="11"/>
      <c r="HJ42" s="11"/>
      <c r="HK42" s="11"/>
      <c r="HL42" s="11"/>
      <c r="HM42" s="11"/>
      <c r="HN42" s="11"/>
      <c r="HO42" s="11"/>
      <c r="HP42" s="11"/>
      <c r="HQ42" s="11"/>
      <c r="HR42" s="11"/>
      <c r="HS42" s="11"/>
      <c r="HT42" s="11"/>
      <c r="HU42" s="11"/>
      <c r="HV42" s="11"/>
      <c r="HW42" s="11"/>
      <c r="HX42" s="11"/>
      <c r="HY42" s="11"/>
      <c r="HZ42" s="11"/>
      <c r="IA42" s="11"/>
      <c r="IB42" s="11"/>
      <c r="IC42" s="11"/>
      <c r="ID42" s="11"/>
      <c r="IE42" s="11"/>
      <c r="IF42" s="11"/>
      <c r="IG42" s="11"/>
      <c r="IH42" s="11"/>
      <c r="II42" s="11"/>
      <c r="IJ42" s="11"/>
      <c r="IK42" s="11"/>
      <c r="IL42" s="11"/>
      <c r="IM42" s="11"/>
    </row>
    <row r="43" spans="1:8" s="9" customFormat="1" ht="15.75" customHeight="1">
      <c r="A43" s="387" t="s">
        <v>267</v>
      </c>
      <c r="B43" s="387"/>
      <c r="C43" s="380" t="s">
        <v>80</v>
      </c>
      <c r="D43" s="380"/>
      <c r="E43" s="380"/>
      <c r="F43" s="379" t="s">
        <v>228</v>
      </c>
      <c r="H43" s="143"/>
    </row>
    <row r="44" spans="1:6" s="9" customFormat="1" ht="15.75" customHeight="1">
      <c r="A44" s="387"/>
      <c r="B44" s="387"/>
      <c r="C44" s="381" t="s">
        <v>82</v>
      </c>
      <c r="D44" s="381"/>
      <c r="E44" s="381"/>
      <c r="F44" s="379"/>
    </row>
    <row r="45" spans="4:9" ht="15.75" customHeight="1">
      <c r="D45" s="4"/>
      <c r="E45" s="4"/>
      <c r="F45" s="382"/>
      <c r="G45" s="382"/>
      <c r="I45" s="5"/>
    </row>
    <row r="46" spans="6:9" ht="13.5">
      <c r="F46" s="5"/>
      <c r="I46" s="115"/>
    </row>
    <row r="47" ht="15.75" customHeight="1">
      <c r="H47" s="116"/>
    </row>
  </sheetData>
  <sheetProtection/>
  <mergeCells count="9">
    <mergeCell ref="F43:F44"/>
    <mergeCell ref="C43:E43"/>
    <mergeCell ref="C44:E44"/>
    <mergeCell ref="F45:G45"/>
    <mergeCell ref="A4:A5"/>
    <mergeCell ref="B4:C4"/>
    <mergeCell ref="D4:E4"/>
    <mergeCell ref="F4:H4"/>
    <mergeCell ref="A43:B44"/>
  </mergeCells>
  <printOptions/>
  <pageMargins left="0.7480314960629921" right="0.7480314960629921" top="0.984251968503937" bottom="0.6299212598425197" header="0.5905511811023623" footer="0.5118110236220472"/>
  <pageSetup fitToHeight="0" fitToWidth="1" horizontalDpi="600" verticalDpi="600" orientation="portrait" paperSize="9" r:id="rId1"/>
  <headerFooter scaleWithDoc="0">
    <oddHeader>&amp;L&amp;"HGPｺﾞｼｯｸM,ﾒﾃﾞｨｳﾑ"2人口－1住民基本台帳
&amp;14　4　人口異動の推移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4"/>
  <sheetViews>
    <sheetView showGridLines="0" zoomScalePageLayoutView="75" workbookViewId="0" topLeftCell="A1">
      <selection activeCell="A1" sqref="A1"/>
    </sheetView>
  </sheetViews>
  <sheetFormatPr defaultColWidth="9.00390625" defaultRowHeight="21.75" customHeight="1"/>
  <cols>
    <col min="1" max="1" width="34.00390625" style="148" customWidth="1"/>
    <col min="2" max="2" width="18.625" style="145" customWidth="1"/>
    <col min="3" max="4" width="15.625" style="145" customWidth="1"/>
    <col min="5" max="5" width="20.50390625" style="145" customWidth="1"/>
    <col min="6" max="6" width="25.75390625" style="146" bestFit="1" customWidth="1"/>
    <col min="7" max="16384" width="9.00390625" style="146" customWidth="1"/>
  </cols>
  <sheetData>
    <row r="1" spans="1:7" s="5" customFormat="1" ht="13.5" customHeight="1">
      <c r="A1" s="41" t="s">
        <v>236</v>
      </c>
      <c r="B1" s="42"/>
      <c r="C1" s="42"/>
      <c r="D1" s="42"/>
      <c r="E1" s="42"/>
      <c r="F1" s="3"/>
      <c r="G1" s="4"/>
    </row>
    <row r="2" ht="17.25" customHeight="1">
      <c r="A2" s="144" t="s">
        <v>52</v>
      </c>
    </row>
    <row r="3" spans="1:5" s="156" customFormat="1" ht="12.75" customHeight="1" thickBot="1">
      <c r="A3" s="147"/>
      <c r="B3" s="154"/>
      <c r="C3" s="154"/>
      <c r="D3" s="155"/>
      <c r="E3" s="181" t="s">
        <v>251</v>
      </c>
    </row>
    <row r="4" spans="1:22" s="156" customFormat="1" ht="19.5" customHeight="1">
      <c r="A4" s="261" t="s">
        <v>262</v>
      </c>
      <c r="B4" s="157" t="s">
        <v>0</v>
      </c>
      <c r="C4" s="158" t="s">
        <v>1</v>
      </c>
      <c r="D4" s="297" t="s">
        <v>2</v>
      </c>
      <c r="E4" s="262" t="s">
        <v>263</v>
      </c>
      <c r="F4" s="159"/>
      <c r="G4" s="159"/>
      <c r="H4" s="159"/>
      <c r="I4" s="159"/>
      <c r="J4" s="159"/>
      <c r="K4" s="160"/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59"/>
    </row>
    <row r="5" spans="1:22" s="156" customFormat="1" ht="14.25" customHeight="1">
      <c r="A5" s="263" t="s">
        <v>3</v>
      </c>
      <c r="B5" s="161">
        <v>110772</v>
      </c>
      <c r="C5" s="162">
        <v>54978</v>
      </c>
      <c r="D5" s="163">
        <v>55794</v>
      </c>
      <c r="E5" s="264">
        <v>50464</v>
      </c>
      <c r="F5" s="164"/>
      <c r="L5" s="164"/>
      <c r="M5" s="165"/>
      <c r="N5" s="160"/>
      <c r="O5" s="165"/>
      <c r="P5" s="165"/>
      <c r="Q5" s="160"/>
      <c r="R5" s="164"/>
      <c r="S5" s="165"/>
      <c r="T5" s="160"/>
      <c r="U5" s="165"/>
      <c r="V5" s="165"/>
    </row>
    <row r="6" spans="1:22" s="156" customFormat="1" ht="14.25" customHeight="1">
      <c r="A6" s="265" t="s">
        <v>241</v>
      </c>
      <c r="B6" s="166"/>
      <c r="C6" s="167"/>
      <c r="D6" s="168"/>
      <c r="E6" s="266"/>
      <c r="F6" s="164"/>
      <c r="L6" s="164"/>
      <c r="M6" s="165"/>
      <c r="N6" s="160"/>
      <c r="O6" s="165"/>
      <c r="P6" s="165"/>
      <c r="Q6" s="160"/>
      <c r="R6" s="164"/>
      <c r="S6" s="165"/>
      <c r="T6" s="160"/>
      <c r="U6" s="165"/>
      <c r="V6" s="165"/>
    </row>
    <row r="7" spans="1:22" s="156" customFormat="1" ht="14.25" customHeight="1">
      <c r="A7" s="265" t="s">
        <v>6</v>
      </c>
      <c r="B7" s="166">
        <v>4077</v>
      </c>
      <c r="C7" s="169">
        <v>1890</v>
      </c>
      <c r="D7" s="170">
        <v>2187</v>
      </c>
      <c r="E7" s="267">
        <v>2077</v>
      </c>
      <c r="F7" s="164"/>
      <c r="L7" s="164"/>
      <c r="M7" s="165"/>
      <c r="N7" s="160"/>
      <c r="O7" s="165"/>
      <c r="P7" s="165"/>
      <c r="Q7" s="160"/>
      <c r="R7" s="164"/>
      <c r="S7" s="165"/>
      <c r="T7" s="160"/>
      <c r="U7" s="165"/>
      <c r="V7" s="165"/>
    </row>
    <row r="8" spans="1:22" s="156" customFormat="1" ht="14.25" customHeight="1">
      <c r="A8" s="265" t="s">
        <v>8</v>
      </c>
      <c r="B8" s="166">
        <v>1721</v>
      </c>
      <c r="C8" s="169">
        <v>856</v>
      </c>
      <c r="D8" s="170">
        <v>865</v>
      </c>
      <c r="E8" s="267">
        <v>708</v>
      </c>
      <c r="F8" s="164"/>
      <c r="L8" s="164"/>
      <c r="M8" s="165"/>
      <c r="N8" s="160"/>
      <c r="O8" s="165"/>
      <c r="P8" s="165"/>
      <c r="Q8" s="160"/>
      <c r="R8" s="164"/>
      <c r="S8" s="165"/>
      <c r="T8" s="160"/>
      <c r="U8" s="165"/>
      <c r="V8" s="165"/>
    </row>
    <row r="9" spans="1:22" s="156" customFormat="1" ht="14.25" customHeight="1">
      <c r="A9" s="265" t="s">
        <v>18</v>
      </c>
      <c r="B9" s="166">
        <v>543</v>
      </c>
      <c r="C9" s="169">
        <v>272</v>
      </c>
      <c r="D9" s="170">
        <v>271</v>
      </c>
      <c r="E9" s="267">
        <v>236</v>
      </c>
      <c r="F9" s="164"/>
      <c r="L9" s="164"/>
      <c r="M9" s="165"/>
      <c r="N9" s="160"/>
      <c r="O9" s="165"/>
      <c r="P9" s="165"/>
      <c r="Q9" s="160"/>
      <c r="R9" s="164"/>
      <c r="S9" s="165"/>
      <c r="T9" s="160"/>
      <c r="U9" s="165"/>
      <c r="V9" s="165"/>
    </row>
    <row r="10" spans="1:22" s="156" customFormat="1" ht="14.25" customHeight="1">
      <c r="A10" s="265" t="s">
        <v>20</v>
      </c>
      <c r="B10" s="166">
        <v>2162</v>
      </c>
      <c r="C10" s="169">
        <v>1050</v>
      </c>
      <c r="D10" s="170">
        <v>1112</v>
      </c>
      <c r="E10" s="267">
        <v>874</v>
      </c>
      <c r="F10" s="164"/>
      <c r="G10" s="171"/>
      <c r="H10" s="171"/>
      <c r="I10" s="171"/>
      <c r="J10" s="171"/>
      <c r="K10" s="160"/>
      <c r="L10" s="164"/>
      <c r="M10" s="165"/>
      <c r="N10" s="160"/>
      <c r="O10" s="165"/>
      <c r="P10" s="165"/>
      <c r="Q10" s="160"/>
      <c r="R10" s="164"/>
      <c r="S10" s="165"/>
      <c r="T10" s="160"/>
      <c r="U10" s="165"/>
      <c r="V10" s="165"/>
    </row>
    <row r="11" spans="1:22" s="156" customFormat="1" ht="14.25" customHeight="1">
      <c r="A11" s="265" t="s">
        <v>19</v>
      </c>
      <c r="B11" s="166">
        <v>1034</v>
      </c>
      <c r="C11" s="169">
        <v>533</v>
      </c>
      <c r="D11" s="170">
        <v>501</v>
      </c>
      <c r="E11" s="267">
        <v>405</v>
      </c>
      <c r="F11" s="164"/>
      <c r="G11" s="171"/>
      <c r="H11" s="171"/>
      <c r="I11" s="171"/>
      <c r="J11" s="171"/>
      <c r="K11" s="160"/>
      <c r="L11" s="164"/>
      <c r="M11" s="165"/>
      <c r="N11" s="160"/>
      <c r="O11" s="165"/>
      <c r="P11" s="165"/>
      <c r="Q11" s="160"/>
      <c r="R11" s="164"/>
      <c r="S11" s="165"/>
      <c r="T11" s="160"/>
      <c r="U11" s="165"/>
      <c r="V11" s="165"/>
    </row>
    <row r="12" spans="1:22" s="156" customFormat="1" ht="14.25" customHeight="1">
      <c r="A12" s="265" t="s">
        <v>21</v>
      </c>
      <c r="B12" s="166">
        <v>1529</v>
      </c>
      <c r="C12" s="169">
        <v>762</v>
      </c>
      <c r="D12" s="170">
        <v>767</v>
      </c>
      <c r="E12" s="267">
        <v>593</v>
      </c>
      <c r="F12" s="164"/>
      <c r="G12" s="171"/>
      <c r="H12" s="171"/>
      <c r="I12" s="171"/>
      <c r="J12" s="171"/>
      <c r="K12" s="160"/>
      <c r="L12" s="164"/>
      <c r="M12" s="165"/>
      <c r="N12" s="160"/>
      <c r="O12" s="165"/>
      <c r="P12" s="165"/>
      <c r="Q12" s="160"/>
      <c r="R12" s="164"/>
      <c r="S12" s="165"/>
      <c r="T12" s="160"/>
      <c r="U12" s="165"/>
      <c r="V12" s="165"/>
    </row>
    <row r="13" spans="1:22" s="156" customFormat="1" ht="14.25" customHeight="1">
      <c r="A13" s="265" t="s">
        <v>22</v>
      </c>
      <c r="B13" s="166">
        <v>1422</v>
      </c>
      <c r="C13" s="169">
        <v>702</v>
      </c>
      <c r="D13" s="170">
        <v>720</v>
      </c>
      <c r="E13" s="267">
        <v>569</v>
      </c>
      <c r="F13" s="164"/>
      <c r="G13" s="171"/>
      <c r="H13" s="171"/>
      <c r="I13" s="171"/>
      <c r="J13" s="171"/>
      <c r="K13" s="160"/>
      <c r="L13" s="164"/>
      <c r="M13" s="165"/>
      <c r="N13" s="160"/>
      <c r="O13" s="165"/>
      <c r="P13" s="165"/>
      <c r="Q13" s="160"/>
      <c r="R13" s="164"/>
      <c r="S13" s="165"/>
      <c r="T13" s="160"/>
      <c r="U13" s="165"/>
      <c r="V13" s="165"/>
    </row>
    <row r="14" spans="1:22" s="156" customFormat="1" ht="14.25" customHeight="1">
      <c r="A14" s="265" t="s">
        <v>23</v>
      </c>
      <c r="B14" s="166">
        <v>1502</v>
      </c>
      <c r="C14" s="169">
        <v>764</v>
      </c>
      <c r="D14" s="170">
        <v>738</v>
      </c>
      <c r="E14" s="267">
        <v>627</v>
      </c>
      <c r="F14" s="164"/>
      <c r="G14" s="171"/>
      <c r="H14" s="171"/>
      <c r="I14" s="171"/>
      <c r="J14" s="171"/>
      <c r="K14" s="160"/>
      <c r="L14" s="164"/>
      <c r="M14" s="165"/>
      <c r="N14" s="160"/>
      <c r="O14" s="165"/>
      <c r="P14" s="165"/>
      <c r="Q14" s="160"/>
      <c r="R14" s="164"/>
      <c r="S14" s="165"/>
      <c r="T14" s="160"/>
      <c r="U14" s="165"/>
      <c r="V14" s="165"/>
    </row>
    <row r="15" spans="1:22" s="156" customFormat="1" ht="14.25" customHeight="1">
      <c r="A15" s="265" t="s">
        <v>24</v>
      </c>
      <c r="B15" s="166">
        <v>2402</v>
      </c>
      <c r="C15" s="169">
        <v>1179</v>
      </c>
      <c r="D15" s="170">
        <v>1223</v>
      </c>
      <c r="E15" s="267">
        <v>1040</v>
      </c>
      <c r="F15" s="164"/>
      <c r="G15" s="171"/>
      <c r="H15" s="171"/>
      <c r="I15" s="171"/>
      <c r="J15" s="171"/>
      <c r="K15" s="160"/>
      <c r="L15" s="164"/>
      <c r="M15" s="165"/>
      <c r="N15" s="160"/>
      <c r="O15" s="165"/>
      <c r="P15" s="165"/>
      <c r="Q15" s="160"/>
      <c r="R15" s="164"/>
      <c r="S15" s="165"/>
      <c r="T15" s="160"/>
      <c r="U15" s="165"/>
      <c r="V15" s="165"/>
    </row>
    <row r="16" spans="1:22" s="156" customFormat="1" ht="14.25" customHeight="1">
      <c r="A16" s="265" t="s">
        <v>25</v>
      </c>
      <c r="B16" s="166">
        <v>2979</v>
      </c>
      <c r="C16" s="169">
        <v>1460</v>
      </c>
      <c r="D16" s="170">
        <v>1519</v>
      </c>
      <c r="E16" s="267">
        <v>1276</v>
      </c>
      <c r="F16" s="164"/>
      <c r="G16" s="171"/>
      <c r="H16" s="171"/>
      <c r="I16" s="171"/>
      <c r="J16" s="171"/>
      <c r="K16" s="160"/>
      <c r="L16" s="164"/>
      <c r="M16" s="165"/>
      <c r="N16" s="160"/>
      <c r="O16" s="165"/>
      <c r="P16" s="165"/>
      <c r="Q16" s="160"/>
      <c r="R16" s="164"/>
      <c r="S16" s="165"/>
      <c r="T16" s="160"/>
      <c r="U16" s="165"/>
      <c r="V16" s="165"/>
    </row>
    <row r="17" spans="1:22" s="156" customFormat="1" ht="14.25" customHeight="1">
      <c r="A17" s="265" t="s">
        <v>26</v>
      </c>
      <c r="B17" s="166">
        <v>1625</v>
      </c>
      <c r="C17" s="169">
        <v>787</v>
      </c>
      <c r="D17" s="170">
        <v>838</v>
      </c>
      <c r="E17" s="267">
        <v>731</v>
      </c>
      <c r="F17" s="164"/>
      <c r="G17" s="171"/>
      <c r="H17" s="171"/>
      <c r="I17" s="171"/>
      <c r="J17" s="171"/>
      <c r="K17" s="160"/>
      <c r="L17" s="164"/>
      <c r="M17" s="165"/>
      <c r="N17" s="160"/>
      <c r="O17" s="165"/>
      <c r="P17" s="165"/>
      <c r="Q17" s="160"/>
      <c r="R17" s="164"/>
      <c r="S17" s="165"/>
      <c r="T17" s="160"/>
      <c r="U17" s="165"/>
      <c r="V17" s="165"/>
    </row>
    <row r="18" spans="1:22" s="156" customFormat="1" ht="14.25" customHeight="1">
      <c r="A18" s="265" t="s">
        <v>27</v>
      </c>
      <c r="B18" s="166">
        <v>2703</v>
      </c>
      <c r="C18" s="169">
        <v>1359</v>
      </c>
      <c r="D18" s="170">
        <v>1344</v>
      </c>
      <c r="E18" s="267">
        <v>1214</v>
      </c>
      <c r="F18" s="164"/>
      <c r="G18" s="171"/>
      <c r="H18" s="171"/>
      <c r="I18" s="171"/>
      <c r="J18" s="171"/>
      <c r="K18" s="160"/>
      <c r="L18" s="164"/>
      <c r="M18" s="165"/>
      <c r="N18" s="160"/>
      <c r="O18" s="165"/>
      <c r="P18" s="165"/>
      <c r="Q18" s="160"/>
      <c r="R18" s="164"/>
      <c r="S18" s="165"/>
      <c r="T18" s="160"/>
      <c r="U18" s="165"/>
      <c r="V18" s="165"/>
    </row>
    <row r="19" spans="1:22" s="156" customFormat="1" ht="14.25" customHeight="1">
      <c r="A19" s="265" t="s">
        <v>28</v>
      </c>
      <c r="B19" s="166">
        <v>2886</v>
      </c>
      <c r="C19" s="169">
        <v>1444</v>
      </c>
      <c r="D19" s="170">
        <v>1442</v>
      </c>
      <c r="E19" s="267">
        <v>1270</v>
      </c>
      <c r="F19" s="164"/>
      <c r="G19" s="171"/>
      <c r="H19" s="171"/>
      <c r="I19" s="171"/>
      <c r="J19" s="171"/>
      <c r="K19" s="160"/>
      <c r="L19" s="164"/>
      <c r="M19" s="165"/>
      <c r="N19" s="160"/>
      <c r="O19" s="165"/>
      <c r="P19" s="165"/>
      <c r="Q19" s="160"/>
      <c r="R19" s="164"/>
      <c r="S19" s="165"/>
      <c r="T19" s="160"/>
      <c r="U19" s="165"/>
      <c r="V19" s="165"/>
    </row>
    <row r="20" spans="1:22" s="156" customFormat="1" ht="14.25" customHeight="1">
      <c r="A20" s="265" t="s">
        <v>29</v>
      </c>
      <c r="B20" s="166">
        <v>2157</v>
      </c>
      <c r="C20" s="169">
        <v>1114</v>
      </c>
      <c r="D20" s="170">
        <v>1043</v>
      </c>
      <c r="E20" s="267">
        <v>1077</v>
      </c>
      <c r="F20" s="164"/>
      <c r="G20" s="171"/>
      <c r="H20" s="171"/>
      <c r="I20" s="171"/>
      <c r="J20" s="171"/>
      <c r="K20" s="160"/>
      <c r="L20" s="164"/>
      <c r="M20" s="165"/>
      <c r="N20" s="160"/>
      <c r="O20" s="165"/>
      <c r="P20" s="165"/>
      <c r="Q20" s="160"/>
      <c r="R20" s="164"/>
      <c r="S20" s="165"/>
      <c r="T20" s="160"/>
      <c r="U20" s="165"/>
      <c r="V20" s="165"/>
    </row>
    <row r="21" spans="1:22" s="156" customFormat="1" ht="14.25" customHeight="1">
      <c r="A21" s="265" t="s">
        <v>30</v>
      </c>
      <c r="B21" s="166">
        <v>1624</v>
      </c>
      <c r="C21" s="169">
        <v>820</v>
      </c>
      <c r="D21" s="170">
        <v>804</v>
      </c>
      <c r="E21" s="267">
        <v>731</v>
      </c>
      <c r="F21" s="164"/>
      <c r="G21" s="171"/>
      <c r="H21" s="171"/>
      <c r="I21" s="171"/>
      <c r="J21" s="171"/>
      <c r="K21" s="160"/>
      <c r="L21" s="164"/>
      <c r="M21" s="165"/>
      <c r="N21" s="160"/>
      <c r="O21" s="165"/>
      <c r="P21" s="165"/>
      <c r="Q21" s="160"/>
      <c r="R21" s="164"/>
      <c r="S21" s="165"/>
      <c r="T21" s="160"/>
      <c r="U21" s="165"/>
      <c r="V21" s="165"/>
    </row>
    <row r="22" spans="1:22" s="156" customFormat="1" ht="14.25" customHeight="1">
      <c r="A22" s="265" t="s">
        <v>31</v>
      </c>
      <c r="B22" s="166">
        <v>3008</v>
      </c>
      <c r="C22" s="169">
        <v>1502</v>
      </c>
      <c r="D22" s="170">
        <v>1506</v>
      </c>
      <c r="E22" s="267">
        <v>1337</v>
      </c>
      <c r="F22" s="164"/>
      <c r="G22" s="171"/>
      <c r="H22" s="171"/>
      <c r="I22" s="171"/>
      <c r="J22" s="171"/>
      <c r="K22" s="160"/>
      <c r="L22" s="164"/>
      <c r="M22" s="165"/>
      <c r="N22" s="160"/>
      <c r="O22" s="165"/>
      <c r="P22" s="165"/>
      <c r="Q22" s="160"/>
      <c r="R22" s="164"/>
      <c r="S22" s="165"/>
      <c r="T22" s="160"/>
      <c r="U22" s="165"/>
      <c r="V22" s="165"/>
    </row>
    <row r="23" spans="1:22" s="156" customFormat="1" ht="14.25" customHeight="1">
      <c r="A23" s="265" t="s">
        <v>32</v>
      </c>
      <c r="B23" s="166">
        <v>1179</v>
      </c>
      <c r="C23" s="169">
        <v>613</v>
      </c>
      <c r="D23" s="170">
        <v>566</v>
      </c>
      <c r="E23" s="267">
        <v>506</v>
      </c>
      <c r="F23" s="164"/>
      <c r="G23" s="171"/>
      <c r="H23" s="171"/>
      <c r="I23" s="171"/>
      <c r="J23" s="171"/>
      <c r="K23" s="160"/>
      <c r="L23" s="164"/>
      <c r="M23" s="165"/>
      <c r="N23" s="160"/>
      <c r="O23" s="165"/>
      <c r="P23" s="165"/>
      <c r="Q23" s="160"/>
      <c r="R23" s="164"/>
      <c r="S23" s="165"/>
      <c r="T23" s="160"/>
      <c r="U23" s="165"/>
      <c r="V23" s="165"/>
    </row>
    <row r="24" spans="1:22" s="156" customFormat="1" ht="14.25" customHeight="1">
      <c r="A24" s="265" t="s">
        <v>33</v>
      </c>
      <c r="B24" s="166">
        <v>1624</v>
      </c>
      <c r="C24" s="169">
        <v>824</v>
      </c>
      <c r="D24" s="170">
        <v>800</v>
      </c>
      <c r="E24" s="267">
        <v>679</v>
      </c>
      <c r="F24" s="164"/>
      <c r="G24" s="171"/>
      <c r="H24" s="171"/>
      <c r="I24" s="171"/>
      <c r="J24" s="171"/>
      <c r="K24" s="160"/>
      <c r="L24" s="164"/>
      <c r="M24" s="165"/>
      <c r="N24" s="160"/>
      <c r="O24" s="165"/>
      <c r="P24" s="165"/>
      <c r="Q24" s="160"/>
      <c r="R24" s="164"/>
      <c r="S24" s="165"/>
      <c r="T24" s="160"/>
      <c r="U24" s="165"/>
      <c r="V24" s="165"/>
    </row>
    <row r="25" spans="1:22" s="156" customFormat="1" ht="14.25" customHeight="1">
      <c r="A25" s="265" t="s">
        <v>34</v>
      </c>
      <c r="B25" s="166">
        <v>1468</v>
      </c>
      <c r="C25" s="169">
        <v>684</v>
      </c>
      <c r="D25" s="170">
        <v>784</v>
      </c>
      <c r="E25" s="267">
        <v>834</v>
      </c>
      <c r="F25" s="164"/>
      <c r="G25" s="171"/>
      <c r="H25" s="171"/>
      <c r="I25" s="171"/>
      <c r="J25" s="171"/>
      <c r="K25" s="160"/>
      <c r="L25" s="164"/>
      <c r="M25" s="165"/>
      <c r="N25" s="160"/>
      <c r="O25" s="165"/>
      <c r="P25" s="165"/>
      <c r="Q25" s="160"/>
      <c r="R25" s="164"/>
      <c r="S25" s="165"/>
      <c r="T25" s="160"/>
      <c r="U25" s="165"/>
      <c r="V25" s="165"/>
    </row>
    <row r="26" spans="1:22" s="156" customFormat="1" ht="14.25" customHeight="1">
      <c r="A26" s="265" t="s">
        <v>35</v>
      </c>
      <c r="B26" s="166">
        <v>4151</v>
      </c>
      <c r="C26" s="169">
        <v>2053</v>
      </c>
      <c r="D26" s="170">
        <v>2098</v>
      </c>
      <c r="E26" s="267">
        <v>1881</v>
      </c>
      <c r="F26" s="164"/>
      <c r="G26" s="171"/>
      <c r="H26" s="171"/>
      <c r="I26" s="171"/>
      <c r="J26" s="171"/>
      <c r="K26" s="160"/>
      <c r="L26" s="164"/>
      <c r="M26" s="165"/>
      <c r="N26" s="160"/>
      <c r="O26" s="165"/>
      <c r="P26" s="165"/>
      <c r="Q26" s="160"/>
      <c r="R26" s="164"/>
      <c r="S26" s="160"/>
      <c r="T26" s="160"/>
      <c r="U26" s="160"/>
      <c r="V26" s="160"/>
    </row>
    <row r="27" spans="1:22" s="156" customFormat="1" ht="14.25" customHeight="1">
      <c r="A27" s="265" t="s">
        <v>36</v>
      </c>
      <c r="B27" s="166">
        <v>4488</v>
      </c>
      <c r="C27" s="169">
        <v>2198</v>
      </c>
      <c r="D27" s="170">
        <v>2290</v>
      </c>
      <c r="E27" s="267">
        <v>2182</v>
      </c>
      <c r="F27" s="164"/>
      <c r="G27" s="171"/>
      <c r="H27" s="171"/>
      <c r="I27" s="171"/>
      <c r="J27" s="171"/>
      <c r="K27" s="160"/>
      <c r="L27" s="164"/>
      <c r="M27" s="165"/>
      <c r="N27" s="160"/>
      <c r="O27" s="165"/>
      <c r="P27" s="165"/>
      <c r="Q27" s="160"/>
      <c r="R27" s="164"/>
      <c r="S27" s="160"/>
      <c r="T27" s="160"/>
      <c r="U27" s="160"/>
      <c r="V27" s="160"/>
    </row>
    <row r="28" spans="1:22" s="156" customFormat="1" ht="14.25" customHeight="1">
      <c r="A28" s="265" t="s">
        <v>37</v>
      </c>
      <c r="B28" s="166">
        <v>3112</v>
      </c>
      <c r="C28" s="169">
        <v>1557</v>
      </c>
      <c r="D28" s="170">
        <v>1555</v>
      </c>
      <c r="E28" s="267">
        <v>1418</v>
      </c>
      <c r="F28" s="164"/>
      <c r="G28" s="171"/>
      <c r="H28" s="171"/>
      <c r="I28" s="171"/>
      <c r="J28" s="171"/>
      <c r="K28" s="160"/>
      <c r="L28" s="164"/>
      <c r="M28" s="165"/>
      <c r="N28" s="160"/>
      <c r="O28" s="165"/>
      <c r="P28" s="165"/>
      <c r="Q28" s="160"/>
      <c r="R28" s="164"/>
      <c r="S28" s="160"/>
      <c r="T28" s="160"/>
      <c r="U28" s="160"/>
      <c r="V28" s="160"/>
    </row>
    <row r="29" spans="1:22" s="156" customFormat="1" ht="14.25" customHeight="1">
      <c r="A29" s="265" t="s">
        <v>38</v>
      </c>
      <c r="B29" s="166">
        <v>822</v>
      </c>
      <c r="C29" s="169">
        <v>426</v>
      </c>
      <c r="D29" s="170">
        <v>396</v>
      </c>
      <c r="E29" s="267">
        <v>431</v>
      </c>
      <c r="F29" s="164"/>
      <c r="G29" s="171"/>
      <c r="H29" s="171"/>
      <c r="I29" s="171"/>
      <c r="J29" s="171"/>
      <c r="K29" s="160"/>
      <c r="L29" s="164"/>
      <c r="M29" s="165"/>
      <c r="N29" s="160"/>
      <c r="O29" s="165"/>
      <c r="P29" s="165"/>
      <c r="Q29" s="160"/>
      <c r="R29" s="164"/>
      <c r="S29" s="160"/>
      <c r="T29" s="160"/>
      <c r="U29" s="160"/>
      <c r="V29" s="160"/>
    </row>
    <row r="30" spans="1:22" s="156" customFormat="1" ht="14.25" customHeight="1">
      <c r="A30" s="265" t="s">
        <v>39</v>
      </c>
      <c r="B30" s="166">
        <v>4494</v>
      </c>
      <c r="C30" s="169">
        <v>2190</v>
      </c>
      <c r="D30" s="170">
        <v>2304</v>
      </c>
      <c r="E30" s="267">
        <v>2122</v>
      </c>
      <c r="F30" s="164"/>
      <c r="G30" s="171"/>
      <c r="H30" s="171"/>
      <c r="I30" s="171"/>
      <c r="J30" s="171"/>
      <c r="K30" s="160"/>
      <c r="L30" s="164"/>
      <c r="M30" s="165"/>
      <c r="N30" s="160"/>
      <c r="O30" s="165"/>
      <c r="P30" s="165"/>
      <c r="Q30" s="160"/>
      <c r="R30" s="164"/>
      <c r="S30" s="160"/>
      <c r="T30" s="160"/>
      <c r="U30" s="160"/>
      <c r="V30" s="160"/>
    </row>
    <row r="31" spans="1:22" s="156" customFormat="1" ht="14.25" customHeight="1">
      <c r="A31" s="265" t="s">
        <v>40</v>
      </c>
      <c r="B31" s="166">
        <v>4661</v>
      </c>
      <c r="C31" s="169">
        <v>2321</v>
      </c>
      <c r="D31" s="170">
        <v>2340</v>
      </c>
      <c r="E31" s="267">
        <v>2141</v>
      </c>
      <c r="F31" s="164"/>
      <c r="G31" s="171"/>
      <c r="H31" s="171"/>
      <c r="I31" s="171"/>
      <c r="J31" s="171"/>
      <c r="K31" s="160"/>
      <c r="L31" s="164"/>
      <c r="M31" s="165"/>
      <c r="N31" s="160"/>
      <c r="O31" s="165"/>
      <c r="P31" s="165"/>
      <c r="Q31" s="160"/>
      <c r="R31" s="164"/>
      <c r="S31" s="160"/>
      <c r="T31" s="160"/>
      <c r="U31" s="160"/>
      <c r="V31" s="160"/>
    </row>
    <row r="32" spans="1:22" s="156" customFormat="1" ht="14.25" customHeight="1">
      <c r="A32" s="265" t="s">
        <v>242</v>
      </c>
      <c r="B32" s="166">
        <v>1866</v>
      </c>
      <c r="C32" s="169">
        <v>910</v>
      </c>
      <c r="D32" s="170">
        <v>956</v>
      </c>
      <c r="E32" s="267">
        <v>970</v>
      </c>
      <c r="F32" s="164"/>
      <c r="G32" s="171"/>
      <c r="H32" s="171"/>
      <c r="I32" s="171"/>
      <c r="J32" s="171"/>
      <c r="K32" s="160"/>
      <c r="L32" s="164"/>
      <c r="M32" s="165"/>
      <c r="N32" s="160"/>
      <c r="O32" s="165"/>
      <c r="P32" s="165"/>
      <c r="Q32" s="160"/>
      <c r="R32" s="164"/>
      <c r="S32" s="160"/>
      <c r="T32" s="160"/>
      <c r="U32" s="160"/>
      <c r="V32" s="160"/>
    </row>
    <row r="33" spans="1:22" s="156" customFormat="1" ht="14.25" customHeight="1">
      <c r="A33" s="265" t="s">
        <v>243</v>
      </c>
      <c r="B33" s="166">
        <v>2622</v>
      </c>
      <c r="C33" s="169">
        <v>1300</v>
      </c>
      <c r="D33" s="170">
        <v>1322</v>
      </c>
      <c r="E33" s="267">
        <v>1148</v>
      </c>
      <c r="F33" s="164"/>
      <c r="G33" s="171"/>
      <c r="H33" s="171"/>
      <c r="I33" s="171"/>
      <c r="J33" s="171"/>
      <c r="K33" s="160"/>
      <c r="L33" s="164"/>
      <c r="M33" s="165"/>
      <c r="N33" s="160"/>
      <c r="O33" s="165"/>
      <c r="P33" s="165"/>
      <c r="Q33" s="160"/>
      <c r="R33" s="164"/>
      <c r="S33" s="160"/>
      <c r="T33" s="160"/>
      <c r="U33" s="160"/>
      <c r="V33" s="160"/>
    </row>
    <row r="34" spans="1:22" s="156" customFormat="1" ht="14.25" customHeight="1">
      <c r="A34" s="265" t="s">
        <v>244</v>
      </c>
      <c r="B34" s="166">
        <v>991</v>
      </c>
      <c r="C34" s="169">
        <v>492</v>
      </c>
      <c r="D34" s="170">
        <v>499</v>
      </c>
      <c r="E34" s="267">
        <v>511</v>
      </c>
      <c r="F34" s="164"/>
      <c r="G34" s="171"/>
      <c r="H34" s="171"/>
      <c r="I34" s="171"/>
      <c r="J34" s="171"/>
      <c r="K34" s="160"/>
      <c r="L34" s="164"/>
      <c r="M34" s="165"/>
      <c r="N34" s="160"/>
      <c r="O34" s="165"/>
      <c r="P34" s="165"/>
      <c r="Q34" s="160"/>
      <c r="R34" s="164"/>
      <c r="S34" s="160"/>
      <c r="T34" s="160"/>
      <c r="U34" s="160"/>
      <c r="V34" s="160"/>
    </row>
    <row r="35" spans="1:22" s="156" customFormat="1" ht="14.25" customHeight="1">
      <c r="A35" s="265" t="s">
        <v>245</v>
      </c>
      <c r="B35" s="166">
        <v>932</v>
      </c>
      <c r="C35" s="169">
        <v>481</v>
      </c>
      <c r="D35" s="170">
        <v>451</v>
      </c>
      <c r="E35" s="267">
        <v>419</v>
      </c>
      <c r="F35" s="164"/>
      <c r="G35" s="171"/>
      <c r="H35" s="171"/>
      <c r="I35" s="171"/>
      <c r="J35" s="171"/>
      <c r="K35" s="160"/>
      <c r="L35" s="164"/>
      <c r="M35" s="165"/>
      <c r="N35" s="160"/>
      <c r="O35" s="165"/>
      <c r="P35" s="165"/>
      <c r="Q35" s="160"/>
      <c r="R35" s="164"/>
      <c r="S35" s="160"/>
      <c r="T35" s="160"/>
      <c r="U35" s="160"/>
      <c r="V35" s="160"/>
    </row>
    <row r="36" spans="1:22" s="156" customFormat="1" ht="14.25" customHeight="1">
      <c r="A36" s="265" t="s">
        <v>246</v>
      </c>
      <c r="B36" s="166">
        <v>1045</v>
      </c>
      <c r="C36" s="169">
        <v>505</v>
      </c>
      <c r="D36" s="170">
        <v>540</v>
      </c>
      <c r="E36" s="267">
        <v>496</v>
      </c>
      <c r="F36" s="164"/>
      <c r="G36" s="171"/>
      <c r="H36" s="171"/>
      <c r="I36" s="171"/>
      <c r="J36" s="171"/>
      <c r="K36" s="160"/>
      <c r="L36" s="164"/>
      <c r="M36" s="165"/>
      <c r="N36" s="160"/>
      <c r="O36" s="165"/>
      <c r="P36" s="165"/>
      <c r="Q36" s="160"/>
      <c r="R36" s="164"/>
      <c r="S36" s="160"/>
      <c r="T36" s="160"/>
      <c r="U36" s="160"/>
      <c r="V36" s="160"/>
    </row>
    <row r="37" spans="1:22" s="156" customFormat="1" ht="14.25" customHeight="1">
      <c r="A37" s="265" t="s">
        <v>247</v>
      </c>
      <c r="B37" s="166">
        <v>2761</v>
      </c>
      <c r="C37" s="169">
        <v>1308</v>
      </c>
      <c r="D37" s="170">
        <v>1453</v>
      </c>
      <c r="E37" s="267">
        <v>1108</v>
      </c>
      <c r="F37" s="164"/>
      <c r="G37" s="171"/>
      <c r="H37" s="171"/>
      <c r="I37" s="171"/>
      <c r="J37" s="171"/>
      <c r="K37" s="160"/>
      <c r="L37" s="164"/>
      <c r="M37" s="165"/>
      <c r="N37" s="160"/>
      <c r="O37" s="165"/>
      <c r="P37" s="165"/>
      <c r="Q37" s="160"/>
      <c r="R37" s="164"/>
      <c r="S37" s="160"/>
      <c r="T37" s="160"/>
      <c r="U37" s="160"/>
      <c r="V37" s="160"/>
    </row>
    <row r="38" spans="1:22" s="156" customFormat="1" ht="14.25" customHeight="1">
      <c r="A38" s="265" t="s">
        <v>248</v>
      </c>
      <c r="B38" s="166">
        <v>1356</v>
      </c>
      <c r="C38" s="169">
        <v>653</v>
      </c>
      <c r="D38" s="170">
        <v>703</v>
      </c>
      <c r="E38" s="267">
        <v>571</v>
      </c>
      <c r="F38" s="164"/>
      <c r="G38" s="171"/>
      <c r="H38" s="171"/>
      <c r="I38" s="171"/>
      <c r="J38" s="171"/>
      <c r="K38" s="160"/>
      <c r="L38" s="164"/>
      <c r="M38" s="165"/>
      <c r="N38" s="160"/>
      <c r="O38" s="165"/>
      <c r="P38" s="165"/>
      <c r="Q38" s="160"/>
      <c r="R38" s="164"/>
      <c r="S38" s="160"/>
      <c r="T38" s="160"/>
      <c r="U38" s="160"/>
      <c r="V38" s="160"/>
    </row>
    <row r="39" spans="1:22" s="156" customFormat="1" ht="14.25" customHeight="1">
      <c r="A39" s="265" t="s">
        <v>249</v>
      </c>
      <c r="B39" s="166">
        <v>776</v>
      </c>
      <c r="C39" s="169">
        <v>397</v>
      </c>
      <c r="D39" s="170">
        <v>379</v>
      </c>
      <c r="E39" s="267">
        <v>346</v>
      </c>
      <c r="F39" s="164"/>
      <c r="G39" s="171"/>
      <c r="H39" s="171"/>
      <c r="I39" s="171"/>
      <c r="J39" s="171"/>
      <c r="K39" s="160"/>
      <c r="L39" s="164"/>
      <c r="M39" s="165"/>
      <c r="N39" s="160"/>
      <c r="O39" s="165"/>
      <c r="P39" s="165"/>
      <c r="Q39" s="160"/>
      <c r="R39" s="164"/>
      <c r="S39" s="160"/>
      <c r="T39" s="160"/>
      <c r="U39" s="160"/>
      <c r="V39" s="160"/>
    </row>
    <row r="40" spans="1:22" s="156" customFormat="1" ht="14.25" customHeight="1">
      <c r="A40" s="265" t="s">
        <v>172</v>
      </c>
      <c r="B40" s="166"/>
      <c r="C40" s="167"/>
      <c r="D40" s="168"/>
      <c r="E40" s="266"/>
      <c r="F40" s="164"/>
      <c r="G40" s="171"/>
      <c r="H40" s="171"/>
      <c r="I40" s="171"/>
      <c r="J40" s="171"/>
      <c r="K40" s="160"/>
      <c r="L40" s="164"/>
      <c r="M40" s="165"/>
      <c r="N40" s="160"/>
      <c r="O40" s="165"/>
      <c r="P40" s="165"/>
      <c r="Q40" s="160"/>
      <c r="R40" s="164"/>
      <c r="S40" s="160"/>
      <c r="T40" s="160"/>
      <c r="U40" s="160"/>
      <c r="V40" s="160"/>
    </row>
    <row r="41" spans="1:22" s="156" customFormat="1" ht="14.25" customHeight="1">
      <c r="A41" s="265" t="s">
        <v>4</v>
      </c>
      <c r="B41" s="166">
        <v>1161</v>
      </c>
      <c r="C41" s="169">
        <v>594</v>
      </c>
      <c r="D41" s="170">
        <v>567</v>
      </c>
      <c r="E41" s="267">
        <v>417</v>
      </c>
      <c r="F41" s="164"/>
      <c r="G41" s="171"/>
      <c r="H41" s="171"/>
      <c r="I41" s="171"/>
      <c r="J41" s="171"/>
      <c r="K41" s="160"/>
      <c r="L41" s="164"/>
      <c r="M41" s="165"/>
      <c r="N41" s="160"/>
      <c r="O41" s="165"/>
      <c r="P41" s="165"/>
      <c r="Q41" s="160"/>
      <c r="R41" s="164"/>
      <c r="S41" s="160"/>
      <c r="T41" s="160"/>
      <c r="U41" s="160"/>
      <c r="V41" s="160"/>
    </row>
    <row r="42" spans="1:22" s="156" customFormat="1" ht="14.25" customHeight="1">
      <c r="A42" s="265" t="s">
        <v>5</v>
      </c>
      <c r="B42" s="166">
        <v>1386</v>
      </c>
      <c r="C42" s="169">
        <v>692</v>
      </c>
      <c r="D42" s="170">
        <v>694</v>
      </c>
      <c r="E42" s="267">
        <v>541</v>
      </c>
      <c r="F42" s="164"/>
      <c r="G42" s="171"/>
      <c r="H42" s="171"/>
      <c r="I42" s="171"/>
      <c r="J42" s="171"/>
      <c r="K42" s="160"/>
      <c r="L42" s="164"/>
      <c r="M42" s="165"/>
      <c r="N42" s="160"/>
      <c r="O42" s="165"/>
      <c r="P42" s="165"/>
      <c r="Q42" s="160"/>
      <c r="R42" s="164"/>
      <c r="S42" s="160"/>
      <c r="T42" s="160"/>
      <c r="U42" s="160"/>
      <c r="V42" s="160"/>
    </row>
    <row r="43" spans="1:22" s="156" customFormat="1" ht="14.25" customHeight="1">
      <c r="A43" s="265" t="s">
        <v>7</v>
      </c>
      <c r="B43" s="166">
        <v>1615</v>
      </c>
      <c r="C43" s="169">
        <v>807</v>
      </c>
      <c r="D43" s="170">
        <v>808</v>
      </c>
      <c r="E43" s="267">
        <v>614</v>
      </c>
      <c r="F43" s="164"/>
      <c r="G43" s="171"/>
      <c r="H43" s="171"/>
      <c r="I43" s="171"/>
      <c r="J43" s="171"/>
      <c r="K43" s="160"/>
      <c r="L43" s="164"/>
      <c r="M43" s="165"/>
      <c r="N43" s="160"/>
      <c r="O43" s="165"/>
      <c r="P43" s="165"/>
      <c r="Q43" s="160"/>
      <c r="R43" s="159"/>
      <c r="S43" s="160"/>
      <c r="T43" s="160"/>
      <c r="U43" s="160"/>
      <c r="V43" s="160"/>
    </row>
    <row r="44" spans="1:22" s="156" customFormat="1" ht="14.25" customHeight="1">
      <c r="A44" s="265" t="s">
        <v>9</v>
      </c>
      <c r="B44" s="166">
        <v>436</v>
      </c>
      <c r="C44" s="169">
        <v>222</v>
      </c>
      <c r="D44" s="170">
        <v>214</v>
      </c>
      <c r="E44" s="267">
        <v>186</v>
      </c>
      <c r="F44" s="164"/>
      <c r="G44" s="171"/>
      <c r="H44" s="171"/>
      <c r="I44" s="171"/>
      <c r="J44" s="171"/>
      <c r="K44" s="160"/>
      <c r="L44" s="160"/>
      <c r="M44" s="160"/>
      <c r="N44" s="160"/>
      <c r="O44" s="160"/>
      <c r="P44" s="160"/>
      <c r="Q44" s="160"/>
      <c r="R44" s="160"/>
      <c r="S44" s="160"/>
      <c r="T44" s="160"/>
      <c r="U44" s="160"/>
      <c r="V44" s="160"/>
    </row>
    <row r="45" spans="1:22" s="156" customFormat="1" ht="14.25" customHeight="1">
      <c r="A45" s="265" t="s">
        <v>10</v>
      </c>
      <c r="B45" s="166">
        <v>6</v>
      </c>
      <c r="C45" s="172">
        <v>3</v>
      </c>
      <c r="D45" s="173">
        <v>3</v>
      </c>
      <c r="E45" s="268">
        <v>2</v>
      </c>
      <c r="F45" s="164"/>
      <c r="G45" s="171"/>
      <c r="H45" s="171"/>
      <c r="I45" s="171"/>
      <c r="J45" s="171"/>
      <c r="K45" s="160"/>
      <c r="L45" s="160"/>
      <c r="M45" s="160"/>
      <c r="N45" s="160"/>
      <c r="O45" s="160"/>
      <c r="P45" s="160"/>
      <c r="Q45" s="160"/>
      <c r="R45" s="160"/>
      <c r="S45" s="160"/>
      <c r="T45" s="160"/>
      <c r="U45" s="160"/>
      <c r="V45" s="160"/>
    </row>
    <row r="46" spans="1:22" s="156" customFormat="1" ht="14.25" customHeight="1">
      <c r="A46" s="265" t="s">
        <v>11</v>
      </c>
      <c r="B46" s="166">
        <v>0</v>
      </c>
      <c r="C46" s="172">
        <v>0</v>
      </c>
      <c r="D46" s="173">
        <v>0</v>
      </c>
      <c r="E46" s="268">
        <v>0</v>
      </c>
      <c r="F46" s="164"/>
      <c r="G46" s="171"/>
      <c r="H46" s="171"/>
      <c r="I46" s="171"/>
      <c r="J46" s="171"/>
      <c r="K46" s="160"/>
      <c r="L46" s="160"/>
      <c r="M46" s="160"/>
      <c r="N46" s="160"/>
      <c r="O46" s="160"/>
      <c r="P46" s="160"/>
      <c r="Q46" s="160"/>
      <c r="R46" s="160"/>
      <c r="S46" s="160"/>
      <c r="T46" s="160"/>
      <c r="U46" s="160"/>
      <c r="V46" s="160"/>
    </row>
    <row r="47" spans="1:22" s="156" customFormat="1" ht="14.25" customHeight="1">
      <c r="A47" s="265" t="s">
        <v>12</v>
      </c>
      <c r="B47" s="166">
        <v>28</v>
      </c>
      <c r="C47" s="172">
        <v>20</v>
      </c>
      <c r="D47" s="173">
        <v>8</v>
      </c>
      <c r="E47" s="268">
        <v>28</v>
      </c>
      <c r="F47" s="164"/>
      <c r="G47" s="171"/>
      <c r="H47" s="171"/>
      <c r="I47" s="171"/>
      <c r="J47" s="171"/>
      <c r="K47" s="160"/>
      <c r="L47" s="160"/>
      <c r="M47" s="160"/>
      <c r="N47" s="160"/>
      <c r="O47" s="160"/>
      <c r="P47" s="160"/>
      <c r="Q47" s="160"/>
      <c r="R47" s="160"/>
      <c r="S47" s="160"/>
      <c r="T47" s="160"/>
      <c r="U47" s="160"/>
      <c r="V47" s="160"/>
    </row>
    <row r="48" spans="1:22" s="156" customFormat="1" ht="14.25" customHeight="1">
      <c r="A48" s="265" t="s">
        <v>13</v>
      </c>
      <c r="B48" s="166">
        <v>0</v>
      </c>
      <c r="C48" s="172">
        <v>0</v>
      </c>
      <c r="D48" s="173">
        <v>0</v>
      </c>
      <c r="E48" s="268">
        <v>0</v>
      </c>
      <c r="F48" s="164"/>
      <c r="G48" s="171"/>
      <c r="H48" s="171"/>
      <c r="I48" s="171"/>
      <c r="J48" s="171"/>
      <c r="K48" s="160"/>
      <c r="L48" s="160"/>
      <c r="M48" s="160"/>
      <c r="N48" s="160"/>
      <c r="O48" s="160"/>
      <c r="P48" s="160"/>
      <c r="Q48" s="160"/>
      <c r="R48" s="160"/>
      <c r="S48" s="160"/>
      <c r="T48" s="160"/>
      <c r="U48" s="160"/>
      <c r="V48" s="160"/>
    </row>
    <row r="49" spans="1:22" s="156" customFormat="1" ht="14.25" customHeight="1">
      <c r="A49" s="265" t="s">
        <v>250</v>
      </c>
      <c r="B49" s="166"/>
      <c r="C49" s="167"/>
      <c r="D49" s="168"/>
      <c r="E49" s="267"/>
      <c r="F49" s="164"/>
      <c r="G49" s="171"/>
      <c r="H49" s="171"/>
      <c r="I49" s="171"/>
      <c r="J49" s="171"/>
      <c r="K49" s="160"/>
      <c r="L49" s="160"/>
      <c r="M49" s="160"/>
      <c r="N49" s="160"/>
      <c r="O49" s="160"/>
      <c r="P49" s="160"/>
      <c r="Q49" s="160"/>
      <c r="R49" s="160"/>
      <c r="S49" s="160"/>
      <c r="T49" s="160"/>
      <c r="U49" s="160"/>
      <c r="V49" s="160"/>
    </row>
    <row r="50" spans="1:22" s="156" customFormat="1" ht="14.25" customHeight="1">
      <c r="A50" s="265" t="s">
        <v>14</v>
      </c>
      <c r="B50" s="166">
        <v>8154</v>
      </c>
      <c r="C50" s="172">
        <v>4092</v>
      </c>
      <c r="D50" s="170">
        <v>4062</v>
      </c>
      <c r="E50" s="268">
        <v>3283</v>
      </c>
      <c r="F50" s="164"/>
      <c r="G50" s="171"/>
      <c r="H50" s="171"/>
      <c r="I50" s="171"/>
      <c r="J50" s="171"/>
      <c r="K50" s="160"/>
      <c r="L50" s="160"/>
      <c r="M50" s="160"/>
      <c r="N50" s="160"/>
      <c r="O50" s="160"/>
      <c r="P50" s="160"/>
      <c r="Q50" s="160"/>
      <c r="R50" s="160"/>
      <c r="S50" s="160"/>
      <c r="T50" s="160"/>
      <c r="U50" s="160"/>
      <c r="V50" s="160"/>
    </row>
    <row r="51" spans="1:22" s="156" customFormat="1" ht="14.25" customHeight="1">
      <c r="A51" s="265" t="s">
        <v>15</v>
      </c>
      <c r="B51" s="166">
        <v>22</v>
      </c>
      <c r="C51" s="172">
        <v>12</v>
      </c>
      <c r="D51" s="173">
        <v>10</v>
      </c>
      <c r="E51" s="268">
        <v>8</v>
      </c>
      <c r="F51" s="164"/>
      <c r="G51" s="171"/>
      <c r="H51" s="171"/>
      <c r="I51" s="171"/>
      <c r="J51" s="171"/>
      <c r="K51" s="160"/>
      <c r="L51" s="160"/>
      <c r="M51" s="160"/>
      <c r="N51" s="160"/>
      <c r="O51" s="160"/>
      <c r="P51" s="160"/>
      <c r="Q51" s="160"/>
      <c r="R51" s="160"/>
      <c r="S51" s="160"/>
      <c r="T51" s="160"/>
      <c r="U51" s="160"/>
      <c r="V51" s="160"/>
    </row>
    <row r="52" spans="1:22" s="156" customFormat="1" ht="14.25" customHeight="1">
      <c r="A52" s="265" t="s">
        <v>16</v>
      </c>
      <c r="B52" s="166">
        <v>581</v>
      </c>
      <c r="C52" s="169">
        <v>279</v>
      </c>
      <c r="D52" s="170">
        <v>302</v>
      </c>
      <c r="E52" s="267">
        <v>273</v>
      </c>
      <c r="F52" s="164"/>
      <c r="G52" s="171"/>
      <c r="H52" s="171"/>
      <c r="I52" s="171"/>
      <c r="J52" s="171"/>
      <c r="K52" s="160"/>
      <c r="L52" s="160"/>
      <c r="M52" s="160"/>
      <c r="N52" s="160"/>
      <c r="O52" s="160"/>
      <c r="P52" s="160"/>
      <c r="Q52" s="160"/>
      <c r="R52" s="160"/>
      <c r="S52" s="160"/>
      <c r="T52" s="160"/>
      <c r="U52" s="160"/>
      <c r="V52" s="160"/>
    </row>
    <row r="53" spans="1:22" s="156" customFormat="1" ht="14.25" customHeight="1">
      <c r="A53" s="265" t="s">
        <v>41</v>
      </c>
      <c r="B53" s="166">
        <v>1182</v>
      </c>
      <c r="C53" s="169">
        <v>615</v>
      </c>
      <c r="D53" s="170">
        <v>567</v>
      </c>
      <c r="E53" s="267">
        <v>543</v>
      </c>
      <c r="F53" s="164"/>
      <c r="G53" s="171"/>
      <c r="H53" s="171"/>
      <c r="I53" s="171"/>
      <c r="J53" s="171"/>
      <c r="K53" s="160"/>
      <c r="L53" s="160"/>
      <c r="M53" s="160"/>
      <c r="N53" s="160"/>
      <c r="O53" s="160"/>
      <c r="P53" s="160"/>
      <c r="Q53" s="160"/>
      <c r="R53" s="160"/>
      <c r="S53" s="160"/>
      <c r="T53" s="160"/>
      <c r="U53" s="160"/>
      <c r="V53" s="160"/>
    </row>
    <row r="54" spans="1:22" s="156" customFormat="1" ht="14.25" customHeight="1">
      <c r="A54" s="265" t="s">
        <v>42</v>
      </c>
      <c r="B54" s="166">
        <v>551</v>
      </c>
      <c r="C54" s="169">
        <v>281</v>
      </c>
      <c r="D54" s="170">
        <v>270</v>
      </c>
      <c r="E54" s="267">
        <v>245</v>
      </c>
      <c r="F54" s="164"/>
      <c r="G54" s="171"/>
      <c r="H54" s="171"/>
      <c r="I54" s="171"/>
      <c r="J54" s="171"/>
      <c r="K54" s="160"/>
      <c r="L54" s="160"/>
      <c r="M54" s="160"/>
      <c r="N54" s="160"/>
      <c r="O54" s="160"/>
      <c r="P54" s="160"/>
      <c r="Q54" s="160"/>
      <c r="R54" s="160"/>
      <c r="S54" s="160"/>
      <c r="T54" s="160"/>
      <c r="U54" s="160"/>
      <c r="V54" s="160"/>
    </row>
    <row r="55" spans="1:22" s="156" customFormat="1" ht="14.25" customHeight="1">
      <c r="A55" s="265" t="s">
        <v>50</v>
      </c>
      <c r="B55" s="166">
        <v>1116</v>
      </c>
      <c r="C55" s="169">
        <v>541</v>
      </c>
      <c r="D55" s="170">
        <v>575</v>
      </c>
      <c r="E55" s="267">
        <v>616</v>
      </c>
      <c r="F55" s="164"/>
      <c r="G55" s="171"/>
      <c r="H55" s="171"/>
      <c r="I55" s="171"/>
      <c r="J55" s="171"/>
      <c r="K55" s="160"/>
      <c r="L55" s="160"/>
      <c r="M55" s="160"/>
      <c r="N55" s="160"/>
      <c r="O55" s="160"/>
      <c r="P55" s="160"/>
      <c r="Q55" s="160"/>
      <c r="R55" s="160"/>
      <c r="S55" s="160"/>
      <c r="T55" s="160"/>
      <c r="U55" s="160"/>
      <c r="V55" s="160"/>
    </row>
    <row r="56" spans="1:22" s="156" customFormat="1" ht="14.25" customHeight="1">
      <c r="A56" s="265" t="s">
        <v>53</v>
      </c>
      <c r="B56" s="166">
        <v>2785</v>
      </c>
      <c r="C56" s="169">
        <v>1388</v>
      </c>
      <c r="D56" s="170">
        <v>1397</v>
      </c>
      <c r="E56" s="267">
        <v>1505</v>
      </c>
      <c r="F56" s="164"/>
      <c r="G56" s="171"/>
      <c r="H56" s="171"/>
      <c r="I56" s="171"/>
      <c r="J56" s="171"/>
      <c r="K56" s="160"/>
      <c r="L56" s="160"/>
      <c r="M56" s="160"/>
      <c r="N56" s="160"/>
      <c r="O56" s="160"/>
      <c r="P56" s="160"/>
      <c r="Q56" s="160"/>
      <c r="R56" s="160"/>
      <c r="S56" s="160"/>
      <c r="T56" s="160"/>
      <c r="U56" s="160"/>
      <c r="V56" s="160"/>
    </row>
    <row r="57" spans="1:22" s="156" customFormat="1" ht="14.25" customHeight="1">
      <c r="A57" s="265" t="s">
        <v>54</v>
      </c>
      <c r="B57" s="166">
        <v>2153</v>
      </c>
      <c r="C57" s="169">
        <v>1096</v>
      </c>
      <c r="D57" s="170">
        <v>1057</v>
      </c>
      <c r="E57" s="267">
        <v>1082</v>
      </c>
      <c r="F57" s="164"/>
      <c r="G57" s="171"/>
      <c r="H57" s="171"/>
      <c r="I57" s="171"/>
      <c r="J57" s="171"/>
      <c r="K57" s="160"/>
      <c r="L57" s="160"/>
      <c r="M57" s="160"/>
      <c r="N57" s="160"/>
      <c r="O57" s="160"/>
      <c r="P57" s="160"/>
      <c r="Q57" s="160"/>
      <c r="R57" s="160"/>
      <c r="S57" s="160"/>
      <c r="T57" s="160"/>
      <c r="U57" s="160"/>
      <c r="V57" s="160"/>
    </row>
    <row r="58" spans="1:22" s="156" customFormat="1" ht="14.25" customHeight="1">
      <c r="A58" s="265" t="s">
        <v>55</v>
      </c>
      <c r="B58" s="166">
        <v>680</v>
      </c>
      <c r="C58" s="169">
        <v>338</v>
      </c>
      <c r="D58" s="170">
        <v>342</v>
      </c>
      <c r="E58" s="267">
        <v>321</v>
      </c>
      <c r="F58" s="164"/>
      <c r="G58" s="171"/>
      <c r="H58" s="171"/>
      <c r="I58" s="171"/>
      <c r="J58" s="171"/>
      <c r="K58" s="160"/>
      <c r="L58" s="160"/>
      <c r="M58" s="160"/>
      <c r="N58" s="160"/>
      <c r="O58" s="160"/>
      <c r="P58" s="160"/>
      <c r="Q58" s="160"/>
      <c r="R58" s="160"/>
      <c r="S58" s="160"/>
      <c r="T58" s="160"/>
      <c r="U58" s="160"/>
      <c r="V58" s="160"/>
    </row>
    <row r="59" spans="1:22" s="156" customFormat="1" ht="14.25" customHeight="1">
      <c r="A59" s="265" t="s">
        <v>51</v>
      </c>
      <c r="B59" s="166">
        <v>2370</v>
      </c>
      <c r="C59" s="169">
        <v>1173</v>
      </c>
      <c r="D59" s="170">
        <v>1197</v>
      </c>
      <c r="E59" s="267">
        <v>1313</v>
      </c>
      <c r="F59" s="164"/>
      <c r="G59" s="171"/>
      <c r="H59" s="171"/>
      <c r="I59" s="171"/>
      <c r="J59" s="171"/>
      <c r="K59" s="160"/>
      <c r="L59" s="160"/>
      <c r="M59" s="160"/>
      <c r="N59" s="160"/>
      <c r="O59" s="160"/>
      <c r="P59" s="160"/>
      <c r="Q59" s="160"/>
      <c r="R59" s="160"/>
      <c r="S59" s="160"/>
      <c r="T59" s="160"/>
      <c r="U59" s="160"/>
      <c r="V59" s="160"/>
    </row>
    <row r="60" spans="1:22" s="156" customFormat="1" ht="14.25" customHeight="1">
      <c r="A60" s="265" t="s">
        <v>56</v>
      </c>
      <c r="B60" s="166">
        <v>1241</v>
      </c>
      <c r="C60" s="169">
        <v>590</v>
      </c>
      <c r="D60" s="170">
        <v>651</v>
      </c>
      <c r="E60" s="267">
        <v>695</v>
      </c>
      <c r="F60" s="164"/>
      <c r="G60" s="171"/>
      <c r="H60" s="171"/>
      <c r="I60" s="171"/>
      <c r="J60" s="171"/>
      <c r="K60" s="160"/>
      <c r="L60" s="160"/>
      <c r="M60" s="160"/>
      <c r="N60" s="160"/>
      <c r="O60" s="160"/>
      <c r="P60" s="160"/>
      <c r="Q60" s="160"/>
      <c r="R60" s="160"/>
      <c r="S60" s="160"/>
      <c r="T60" s="160"/>
      <c r="U60" s="160"/>
      <c r="V60" s="160"/>
    </row>
    <row r="61" spans="1:22" s="156" customFormat="1" ht="14.25" customHeight="1">
      <c r="A61" s="265" t="s">
        <v>57</v>
      </c>
      <c r="B61" s="166">
        <v>1244</v>
      </c>
      <c r="C61" s="169">
        <v>606</v>
      </c>
      <c r="D61" s="170">
        <v>638</v>
      </c>
      <c r="E61" s="267">
        <v>605</v>
      </c>
      <c r="F61" s="164"/>
      <c r="G61" s="171"/>
      <c r="H61" s="171"/>
      <c r="I61" s="171"/>
      <c r="J61" s="171"/>
      <c r="K61" s="160"/>
      <c r="L61" s="160"/>
      <c r="M61" s="160"/>
      <c r="N61" s="160"/>
      <c r="O61" s="160"/>
      <c r="P61" s="160"/>
      <c r="Q61" s="160"/>
      <c r="R61" s="160"/>
      <c r="S61" s="160"/>
      <c r="T61" s="160"/>
      <c r="U61" s="160"/>
      <c r="V61" s="160"/>
    </row>
    <row r="62" spans="1:22" s="156" customFormat="1" ht="14.25" customHeight="1">
      <c r="A62" s="265" t="s">
        <v>43</v>
      </c>
      <c r="B62" s="166">
        <v>834</v>
      </c>
      <c r="C62" s="169">
        <v>424</v>
      </c>
      <c r="D62" s="170">
        <v>410</v>
      </c>
      <c r="E62" s="267">
        <v>381</v>
      </c>
      <c r="F62" s="164"/>
      <c r="G62" s="171"/>
      <c r="H62" s="171"/>
      <c r="I62" s="171"/>
      <c r="J62" s="171"/>
      <c r="K62" s="160"/>
      <c r="L62" s="160"/>
      <c r="M62" s="160"/>
      <c r="N62" s="160"/>
      <c r="O62" s="160"/>
      <c r="P62" s="160"/>
      <c r="Q62" s="160"/>
      <c r="R62" s="160"/>
      <c r="S62" s="160"/>
      <c r="T62" s="160"/>
      <c r="U62" s="160"/>
      <c r="V62" s="160"/>
    </row>
    <row r="63" spans="1:5" s="156" customFormat="1" ht="14.25" customHeight="1">
      <c r="A63" s="265" t="s">
        <v>44</v>
      </c>
      <c r="B63" s="166">
        <v>2324</v>
      </c>
      <c r="C63" s="169">
        <v>1109</v>
      </c>
      <c r="D63" s="170">
        <v>1215</v>
      </c>
      <c r="E63" s="267">
        <v>1015</v>
      </c>
    </row>
    <row r="64" spans="1:5" s="156" customFormat="1" ht="14.25" customHeight="1">
      <c r="A64" s="265" t="s">
        <v>45</v>
      </c>
      <c r="B64" s="166">
        <v>2238</v>
      </c>
      <c r="C64" s="169">
        <v>1152</v>
      </c>
      <c r="D64" s="170">
        <v>1086</v>
      </c>
      <c r="E64" s="267">
        <v>1023</v>
      </c>
    </row>
    <row r="65" spans="1:5" s="156" customFormat="1" ht="14.25" customHeight="1">
      <c r="A65" s="265" t="s">
        <v>46</v>
      </c>
      <c r="B65" s="166">
        <v>946</v>
      </c>
      <c r="C65" s="169">
        <v>498</v>
      </c>
      <c r="D65" s="170">
        <v>448</v>
      </c>
      <c r="E65" s="267">
        <v>445</v>
      </c>
    </row>
    <row r="66" spans="1:5" s="156" customFormat="1" ht="14.25" customHeight="1">
      <c r="A66" s="265" t="s">
        <v>47</v>
      </c>
      <c r="B66" s="166">
        <v>659</v>
      </c>
      <c r="C66" s="169">
        <v>330</v>
      </c>
      <c r="D66" s="170">
        <v>329</v>
      </c>
      <c r="E66" s="267">
        <v>305</v>
      </c>
    </row>
    <row r="67" spans="1:5" s="156" customFormat="1" ht="14.25" customHeight="1">
      <c r="A67" s="265" t="s">
        <v>48</v>
      </c>
      <c r="B67" s="166">
        <v>3272</v>
      </c>
      <c r="C67" s="169">
        <v>1650</v>
      </c>
      <c r="D67" s="170">
        <v>1622</v>
      </c>
      <c r="E67" s="267">
        <v>1620</v>
      </c>
    </row>
    <row r="68" spans="1:5" s="156" customFormat="1" ht="14.25" customHeight="1" thickBot="1">
      <c r="A68" s="269" t="s">
        <v>49</v>
      </c>
      <c r="B68" s="174">
        <v>2066</v>
      </c>
      <c r="C68" s="175">
        <v>1060</v>
      </c>
      <c r="D68" s="176">
        <v>1006</v>
      </c>
      <c r="E68" s="270">
        <v>870</v>
      </c>
    </row>
    <row r="69" spans="1:5" s="156" customFormat="1" ht="15.75" customHeight="1">
      <c r="A69" s="177" t="s">
        <v>218</v>
      </c>
      <c r="B69" s="178"/>
      <c r="C69" s="179"/>
      <c r="D69" s="179"/>
      <c r="E69" s="180"/>
    </row>
    <row r="70" spans="1:5" ht="15.75" customHeight="1">
      <c r="A70" s="149"/>
      <c r="B70" s="150"/>
      <c r="C70" s="150"/>
      <c r="D70" s="148"/>
      <c r="E70" s="148"/>
    </row>
    <row r="71" spans="1:4" ht="13.5">
      <c r="A71" s="149"/>
      <c r="B71" s="150"/>
      <c r="C71" s="150"/>
      <c r="D71" s="148"/>
    </row>
    <row r="72" spans="1:4" ht="48.75" customHeight="1">
      <c r="A72" s="388"/>
      <c r="B72" s="388"/>
      <c r="C72" s="388"/>
      <c r="D72" s="388"/>
    </row>
    <row r="73" spans="1:6" ht="21.75" customHeight="1">
      <c r="A73" s="151"/>
      <c r="C73" s="151"/>
      <c r="D73" s="151"/>
      <c r="E73" s="151"/>
      <c r="F73" s="152"/>
    </row>
    <row r="74" spans="1:5" ht="21.75" customHeight="1">
      <c r="A74" s="151"/>
      <c r="B74" s="153"/>
      <c r="C74" s="151"/>
      <c r="D74" s="151"/>
      <c r="E74" s="151"/>
    </row>
    <row r="75" spans="1:5" ht="21.75" customHeight="1">
      <c r="A75" s="151"/>
      <c r="B75" s="153"/>
      <c r="C75" s="151"/>
      <c r="D75" s="151"/>
      <c r="E75" s="151"/>
    </row>
    <row r="76" spans="1:5" ht="21.75" customHeight="1">
      <c r="A76" s="151"/>
      <c r="B76" s="153"/>
      <c r="C76" s="151"/>
      <c r="D76" s="151"/>
      <c r="E76" s="151"/>
    </row>
    <row r="77" spans="1:5" ht="21.75" customHeight="1">
      <c r="A77" s="151"/>
      <c r="B77" s="153"/>
      <c r="C77" s="151"/>
      <c r="D77" s="151"/>
      <c r="E77" s="151"/>
    </row>
    <row r="81" ht="21.75" customHeight="1">
      <c r="A81" s="145"/>
    </row>
    <row r="82" ht="21.75" customHeight="1">
      <c r="A82" s="145"/>
    </row>
    <row r="83" ht="21.75" customHeight="1">
      <c r="A83" s="145"/>
    </row>
    <row r="84" ht="21.75" customHeight="1">
      <c r="A84" s="145"/>
    </row>
    <row r="85" ht="21.75" customHeight="1">
      <c r="A85" s="145"/>
    </row>
    <row r="86" ht="21.75" customHeight="1">
      <c r="A86" s="145"/>
    </row>
    <row r="87" ht="21.75" customHeight="1">
      <c r="A87" s="145"/>
    </row>
    <row r="88" ht="21.75" customHeight="1">
      <c r="A88" s="145"/>
    </row>
    <row r="89" ht="21.75" customHeight="1">
      <c r="A89" s="145"/>
    </row>
    <row r="90" ht="21.75" customHeight="1">
      <c r="A90" s="145"/>
    </row>
    <row r="91" ht="21.75" customHeight="1">
      <c r="A91" s="145"/>
    </row>
    <row r="92" ht="21.75" customHeight="1">
      <c r="A92" s="145"/>
    </row>
    <row r="93" ht="21.75" customHeight="1">
      <c r="A93" s="145"/>
    </row>
    <row r="94" ht="21.75" customHeight="1">
      <c r="A94" s="145"/>
    </row>
  </sheetData>
  <sheetProtection/>
  <mergeCells count="1">
    <mergeCell ref="A72:D72"/>
  </mergeCells>
  <printOptions/>
  <pageMargins left="0.7480314960629921" right="0.7480314960629921" top="0.984251968503937" bottom="0.4330708661417323" header="0.5905511811023623" footer="0.5118110236220472"/>
  <pageSetup fitToHeight="1" fitToWidth="1" horizontalDpi="600" verticalDpi="600" orientation="portrait" paperSize="9" scale="83" r:id="rId1"/>
  <headerFooter scaleWithDoc="0">
    <oddHeader>&amp;L&amp;"HGPｺﾞｼｯｸM,ﾒﾃﾞｨｳﾑ"2人口－1住民基本台帳
&amp;14　5　町(丁)字別人口・世帯数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4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15.00390625" style="182" customWidth="1"/>
    <col min="2" max="2" width="8.375" style="182" customWidth="1"/>
    <col min="3" max="4" width="6.25390625" style="182" customWidth="1"/>
    <col min="5" max="5" width="6.375" style="182" customWidth="1"/>
    <col min="6" max="6" width="18.25390625" style="182" customWidth="1"/>
    <col min="7" max="7" width="8.375" style="182" customWidth="1"/>
    <col min="8" max="9" width="6.25390625" style="182" customWidth="1"/>
    <col min="10" max="10" width="6.375" style="182" customWidth="1"/>
    <col min="11" max="16384" width="9.00390625" style="156" customWidth="1"/>
  </cols>
  <sheetData>
    <row r="1" spans="1:10" s="5" customFormat="1" ht="13.5" customHeight="1">
      <c r="A1" s="41" t="s">
        <v>236</v>
      </c>
      <c r="B1" s="42"/>
      <c r="C1" s="42"/>
      <c r="D1" s="42"/>
      <c r="E1" s="42"/>
      <c r="F1" s="42"/>
      <c r="G1" s="43"/>
      <c r="H1" s="44"/>
      <c r="I1" s="45"/>
      <c r="J1" s="45"/>
    </row>
    <row r="2" ht="17.25" customHeight="1">
      <c r="A2" s="144" t="s">
        <v>187</v>
      </c>
    </row>
    <row r="3" spans="1:10" ht="12.75" customHeight="1" thickBot="1">
      <c r="A3" s="154"/>
      <c r="B3" s="154"/>
      <c r="C3" s="154"/>
      <c r="D3" s="154"/>
      <c r="E3" s="154"/>
      <c r="F3" s="154"/>
      <c r="G3" s="154"/>
      <c r="H3" s="154"/>
      <c r="I3" s="154"/>
      <c r="J3" s="155" t="s">
        <v>239</v>
      </c>
    </row>
    <row r="4" spans="1:10" ht="16.5" customHeight="1">
      <c r="A4" s="389" t="s">
        <v>92</v>
      </c>
      <c r="B4" s="391" t="s">
        <v>93</v>
      </c>
      <c r="C4" s="392"/>
      <c r="D4" s="392"/>
      <c r="E4" s="393" t="s">
        <v>269</v>
      </c>
      <c r="F4" s="391" t="s">
        <v>92</v>
      </c>
      <c r="G4" s="392" t="s">
        <v>93</v>
      </c>
      <c r="H4" s="392"/>
      <c r="I4" s="392"/>
      <c r="J4" s="396" t="s">
        <v>269</v>
      </c>
    </row>
    <row r="5" spans="1:10" ht="16.5" customHeight="1">
      <c r="A5" s="390"/>
      <c r="B5" s="185" t="s">
        <v>63</v>
      </c>
      <c r="C5" s="186" t="s">
        <v>1</v>
      </c>
      <c r="D5" s="259" t="s">
        <v>2</v>
      </c>
      <c r="E5" s="394"/>
      <c r="F5" s="395"/>
      <c r="G5" s="187" t="s">
        <v>63</v>
      </c>
      <c r="H5" s="188" t="s">
        <v>1</v>
      </c>
      <c r="I5" s="259" t="s">
        <v>2</v>
      </c>
      <c r="J5" s="397"/>
    </row>
    <row r="6" spans="1:10" ht="25.5" customHeight="1">
      <c r="A6" s="271" t="s">
        <v>94</v>
      </c>
      <c r="B6" s="161">
        <v>2709</v>
      </c>
      <c r="C6" s="189">
        <v>1324</v>
      </c>
      <c r="D6" s="190">
        <v>1385</v>
      </c>
      <c r="E6" s="191">
        <v>1113</v>
      </c>
      <c r="F6" s="192" t="s">
        <v>97</v>
      </c>
      <c r="G6" s="161">
        <v>1462</v>
      </c>
      <c r="H6" s="193">
        <v>738</v>
      </c>
      <c r="I6" s="190">
        <v>724</v>
      </c>
      <c r="J6" s="272">
        <v>665</v>
      </c>
    </row>
    <row r="7" spans="1:10" ht="25.5" customHeight="1">
      <c r="A7" s="192" t="s">
        <v>96</v>
      </c>
      <c r="B7" s="166">
        <v>1034</v>
      </c>
      <c r="C7" s="169">
        <v>533</v>
      </c>
      <c r="D7" s="170">
        <v>501</v>
      </c>
      <c r="E7" s="194">
        <v>405</v>
      </c>
      <c r="F7" s="192" t="s">
        <v>99</v>
      </c>
      <c r="G7" s="166">
        <v>7051</v>
      </c>
      <c r="H7" s="195">
        <v>3523</v>
      </c>
      <c r="I7" s="170">
        <v>3528</v>
      </c>
      <c r="J7" s="179">
        <v>3369</v>
      </c>
    </row>
    <row r="8" spans="1:10" ht="25.5" customHeight="1">
      <c r="A8" s="192" t="s">
        <v>98</v>
      </c>
      <c r="B8" s="166">
        <v>1609</v>
      </c>
      <c r="C8" s="169">
        <v>804</v>
      </c>
      <c r="D8" s="170">
        <v>805</v>
      </c>
      <c r="E8" s="194">
        <v>619</v>
      </c>
      <c r="F8" s="192" t="s">
        <v>101</v>
      </c>
      <c r="G8" s="166">
        <v>3072</v>
      </c>
      <c r="H8" s="195">
        <v>1504</v>
      </c>
      <c r="I8" s="170">
        <v>1568</v>
      </c>
      <c r="J8" s="179">
        <v>1363</v>
      </c>
    </row>
    <row r="9" spans="1:10" ht="25.5" customHeight="1">
      <c r="A9" s="192" t="s">
        <v>100</v>
      </c>
      <c r="B9" s="166">
        <v>1051</v>
      </c>
      <c r="C9" s="169">
        <v>476</v>
      </c>
      <c r="D9" s="170">
        <v>575</v>
      </c>
      <c r="E9" s="194">
        <v>489</v>
      </c>
      <c r="F9" s="192" t="s">
        <v>103</v>
      </c>
      <c r="G9" s="166">
        <v>2761</v>
      </c>
      <c r="H9" s="195">
        <v>1308</v>
      </c>
      <c r="I9" s="170">
        <v>1453</v>
      </c>
      <c r="J9" s="179">
        <v>1108</v>
      </c>
    </row>
    <row r="10" spans="1:10" ht="25.5" customHeight="1">
      <c r="A10" s="192" t="s">
        <v>102</v>
      </c>
      <c r="B10" s="166">
        <v>3108</v>
      </c>
      <c r="C10" s="169">
        <v>1559</v>
      </c>
      <c r="D10" s="170">
        <v>1549</v>
      </c>
      <c r="E10" s="194">
        <v>1281</v>
      </c>
      <c r="F10" s="192" t="s">
        <v>105</v>
      </c>
      <c r="G10" s="166">
        <v>1601</v>
      </c>
      <c r="H10" s="195">
        <v>807</v>
      </c>
      <c r="I10" s="170">
        <v>794</v>
      </c>
      <c r="J10" s="179">
        <v>724</v>
      </c>
    </row>
    <row r="11" spans="1:10" ht="25.5" customHeight="1">
      <c r="A11" s="192" t="s">
        <v>104</v>
      </c>
      <c r="B11" s="166">
        <v>2402</v>
      </c>
      <c r="C11" s="169">
        <v>1179</v>
      </c>
      <c r="D11" s="170">
        <v>1223</v>
      </c>
      <c r="E11" s="194">
        <v>1040</v>
      </c>
      <c r="F11" s="205" t="s">
        <v>107</v>
      </c>
      <c r="G11" s="166">
        <v>1186</v>
      </c>
      <c r="H11" s="195">
        <v>567</v>
      </c>
      <c r="I11" s="170">
        <v>619</v>
      </c>
      <c r="J11" s="179">
        <v>437</v>
      </c>
    </row>
    <row r="12" spans="1:10" ht="25.5" customHeight="1">
      <c r="A12" s="192" t="s">
        <v>106</v>
      </c>
      <c r="B12" s="166">
        <v>2979</v>
      </c>
      <c r="C12" s="169">
        <v>1460</v>
      </c>
      <c r="D12" s="170">
        <v>1519</v>
      </c>
      <c r="E12" s="194">
        <v>1276</v>
      </c>
      <c r="F12" s="192" t="s">
        <v>109</v>
      </c>
      <c r="G12" s="166">
        <v>1162</v>
      </c>
      <c r="H12" s="195">
        <v>594</v>
      </c>
      <c r="I12" s="170">
        <v>568</v>
      </c>
      <c r="J12" s="179">
        <v>417</v>
      </c>
    </row>
    <row r="13" spans="1:10" ht="25.5" customHeight="1">
      <c r="A13" s="192" t="s">
        <v>108</v>
      </c>
      <c r="B13" s="166">
        <v>1625</v>
      </c>
      <c r="C13" s="169">
        <v>787</v>
      </c>
      <c r="D13" s="170">
        <v>838</v>
      </c>
      <c r="E13" s="194">
        <v>731</v>
      </c>
      <c r="F13" s="192" t="s">
        <v>111</v>
      </c>
      <c r="G13" s="166">
        <v>1373</v>
      </c>
      <c r="H13" s="195">
        <v>692</v>
      </c>
      <c r="I13" s="170">
        <v>681</v>
      </c>
      <c r="J13" s="179">
        <v>553</v>
      </c>
    </row>
    <row r="14" spans="1:10" ht="25.5" customHeight="1">
      <c r="A14" s="192" t="s">
        <v>110</v>
      </c>
      <c r="B14" s="166">
        <v>2703</v>
      </c>
      <c r="C14" s="169">
        <v>1359</v>
      </c>
      <c r="D14" s="170">
        <v>1344</v>
      </c>
      <c r="E14" s="194">
        <v>1214</v>
      </c>
      <c r="F14" s="192" t="s">
        <v>113</v>
      </c>
      <c r="G14" s="166">
        <v>827</v>
      </c>
      <c r="H14" s="195">
        <v>419</v>
      </c>
      <c r="I14" s="170">
        <v>408</v>
      </c>
      <c r="J14" s="179">
        <v>312</v>
      </c>
    </row>
    <row r="15" spans="1:10" ht="25.5" customHeight="1">
      <c r="A15" s="192" t="s">
        <v>112</v>
      </c>
      <c r="B15" s="166">
        <v>2886</v>
      </c>
      <c r="C15" s="169">
        <v>1444</v>
      </c>
      <c r="D15" s="170">
        <v>1442</v>
      </c>
      <c r="E15" s="194">
        <v>1270</v>
      </c>
      <c r="F15" s="192" t="s">
        <v>115</v>
      </c>
      <c r="G15" s="166">
        <v>760</v>
      </c>
      <c r="H15" s="195">
        <v>377</v>
      </c>
      <c r="I15" s="170">
        <v>383</v>
      </c>
      <c r="J15" s="179">
        <v>293</v>
      </c>
    </row>
    <row r="16" spans="1:10" ht="25.5" customHeight="1">
      <c r="A16" s="192" t="s">
        <v>114</v>
      </c>
      <c r="B16" s="166">
        <v>2979</v>
      </c>
      <c r="C16" s="169">
        <v>1540</v>
      </c>
      <c r="D16" s="170">
        <v>1439</v>
      </c>
      <c r="E16" s="194">
        <v>1508</v>
      </c>
      <c r="F16" s="192" t="s">
        <v>117</v>
      </c>
      <c r="G16" s="166">
        <v>510</v>
      </c>
      <c r="H16" s="195">
        <v>256</v>
      </c>
      <c r="I16" s="170">
        <v>254</v>
      </c>
      <c r="J16" s="179">
        <v>213</v>
      </c>
    </row>
    <row r="17" spans="1:10" ht="25.5" customHeight="1">
      <c r="A17" s="192" t="s">
        <v>116</v>
      </c>
      <c r="B17" s="166">
        <v>3008</v>
      </c>
      <c r="C17" s="169">
        <v>1502</v>
      </c>
      <c r="D17" s="170">
        <v>1506</v>
      </c>
      <c r="E17" s="194">
        <v>1337</v>
      </c>
      <c r="F17" s="192" t="s">
        <v>119</v>
      </c>
      <c r="G17" s="166">
        <v>4264</v>
      </c>
      <c r="H17" s="195">
        <v>2145</v>
      </c>
      <c r="I17" s="170">
        <v>2119</v>
      </c>
      <c r="J17" s="179">
        <v>1706</v>
      </c>
    </row>
    <row r="18" spans="1:10" ht="25.5" customHeight="1">
      <c r="A18" s="192" t="s">
        <v>118</v>
      </c>
      <c r="B18" s="166">
        <v>1179</v>
      </c>
      <c r="C18" s="169">
        <v>613</v>
      </c>
      <c r="D18" s="170">
        <v>566</v>
      </c>
      <c r="E18" s="194">
        <v>506</v>
      </c>
      <c r="F18" s="192" t="s">
        <v>121</v>
      </c>
      <c r="G18" s="166">
        <v>2006</v>
      </c>
      <c r="H18" s="195">
        <v>1010</v>
      </c>
      <c r="I18" s="170">
        <v>996</v>
      </c>
      <c r="J18" s="179">
        <v>720</v>
      </c>
    </row>
    <row r="19" spans="1:10" ht="25.5" customHeight="1">
      <c r="A19" s="192" t="s">
        <v>120</v>
      </c>
      <c r="B19" s="166">
        <v>1624</v>
      </c>
      <c r="C19" s="169">
        <v>824</v>
      </c>
      <c r="D19" s="170">
        <v>800</v>
      </c>
      <c r="E19" s="194">
        <v>679</v>
      </c>
      <c r="F19" s="192" t="s">
        <v>122</v>
      </c>
      <c r="G19" s="166">
        <v>3008</v>
      </c>
      <c r="H19" s="195">
        <v>1517</v>
      </c>
      <c r="I19" s="170">
        <v>1491</v>
      </c>
      <c r="J19" s="179">
        <v>1349</v>
      </c>
    </row>
    <row r="20" spans="1:10" ht="25.5" customHeight="1">
      <c r="A20" s="192" t="s">
        <v>34</v>
      </c>
      <c r="B20" s="166">
        <v>1468</v>
      </c>
      <c r="C20" s="169">
        <v>684</v>
      </c>
      <c r="D20" s="170">
        <v>784</v>
      </c>
      <c r="E20" s="194">
        <v>834</v>
      </c>
      <c r="F20" s="192" t="s">
        <v>48</v>
      </c>
      <c r="G20" s="166">
        <v>3416</v>
      </c>
      <c r="H20" s="195">
        <v>1725</v>
      </c>
      <c r="I20" s="170">
        <v>1691</v>
      </c>
      <c r="J20" s="179">
        <v>1705</v>
      </c>
    </row>
    <row r="21" spans="1:10" ht="25.5" customHeight="1">
      <c r="A21" s="192" t="s">
        <v>123</v>
      </c>
      <c r="B21" s="166">
        <v>1426</v>
      </c>
      <c r="C21" s="169">
        <v>720</v>
      </c>
      <c r="D21" s="170">
        <v>706</v>
      </c>
      <c r="E21" s="194">
        <v>676</v>
      </c>
      <c r="F21" s="192" t="s">
        <v>49</v>
      </c>
      <c r="G21" s="166">
        <v>2084</v>
      </c>
      <c r="H21" s="195">
        <v>1070</v>
      </c>
      <c r="I21" s="170">
        <v>1014</v>
      </c>
      <c r="J21" s="179">
        <v>876</v>
      </c>
    </row>
    <row r="22" spans="1:10" ht="25.5" customHeight="1">
      <c r="A22" s="192" t="s">
        <v>124</v>
      </c>
      <c r="B22" s="166">
        <v>2725</v>
      </c>
      <c r="C22" s="169">
        <v>1333</v>
      </c>
      <c r="D22" s="170">
        <v>1392</v>
      </c>
      <c r="E22" s="194">
        <v>1205</v>
      </c>
      <c r="F22" s="192" t="s">
        <v>43</v>
      </c>
      <c r="G22" s="166">
        <v>880</v>
      </c>
      <c r="H22" s="195">
        <v>448</v>
      </c>
      <c r="I22" s="170">
        <v>432</v>
      </c>
      <c r="J22" s="179">
        <v>398</v>
      </c>
    </row>
    <row r="23" spans="1:10" ht="25.5" customHeight="1">
      <c r="A23" s="192" t="s">
        <v>125</v>
      </c>
      <c r="B23" s="166">
        <v>2204</v>
      </c>
      <c r="C23" s="169">
        <v>1021</v>
      </c>
      <c r="D23" s="170">
        <v>1183</v>
      </c>
      <c r="E23" s="194">
        <v>1164</v>
      </c>
      <c r="F23" s="192" t="s">
        <v>44</v>
      </c>
      <c r="G23" s="166">
        <v>2334</v>
      </c>
      <c r="H23" s="195">
        <v>1114</v>
      </c>
      <c r="I23" s="170">
        <v>1220</v>
      </c>
      <c r="J23" s="179">
        <v>1018</v>
      </c>
    </row>
    <row r="24" spans="1:10" ht="25.5" customHeight="1">
      <c r="A24" s="192" t="s">
        <v>126</v>
      </c>
      <c r="B24" s="166">
        <v>583</v>
      </c>
      <c r="C24" s="169">
        <v>271</v>
      </c>
      <c r="D24" s="170">
        <v>312</v>
      </c>
      <c r="E24" s="194">
        <v>319</v>
      </c>
      <c r="F24" s="192" t="s">
        <v>45</v>
      </c>
      <c r="G24" s="166">
        <v>2238</v>
      </c>
      <c r="H24" s="195">
        <v>1152</v>
      </c>
      <c r="I24" s="170">
        <v>1086</v>
      </c>
      <c r="J24" s="179">
        <v>1023</v>
      </c>
    </row>
    <row r="25" spans="1:10" ht="25.5" customHeight="1">
      <c r="A25" s="192" t="s">
        <v>127</v>
      </c>
      <c r="B25" s="166">
        <v>1855</v>
      </c>
      <c r="C25" s="169">
        <v>912</v>
      </c>
      <c r="D25" s="170">
        <v>943</v>
      </c>
      <c r="E25" s="194">
        <v>833</v>
      </c>
      <c r="F25" s="192" t="s">
        <v>128</v>
      </c>
      <c r="G25" s="166">
        <v>1605</v>
      </c>
      <c r="H25" s="195">
        <v>828</v>
      </c>
      <c r="I25" s="170">
        <v>777</v>
      </c>
      <c r="J25" s="179">
        <v>750</v>
      </c>
    </row>
    <row r="26" spans="1:10" ht="25.5" customHeight="1">
      <c r="A26" s="192" t="s">
        <v>130</v>
      </c>
      <c r="B26" s="166">
        <v>878</v>
      </c>
      <c r="C26" s="169">
        <v>431</v>
      </c>
      <c r="D26" s="170">
        <v>447</v>
      </c>
      <c r="E26" s="194">
        <v>415</v>
      </c>
      <c r="F26" s="192" t="s">
        <v>129</v>
      </c>
      <c r="G26" s="166">
        <v>1878</v>
      </c>
      <c r="H26" s="195">
        <v>912</v>
      </c>
      <c r="I26" s="170">
        <v>966</v>
      </c>
      <c r="J26" s="179">
        <v>1024</v>
      </c>
    </row>
    <row r="27" spans="1:10" ht="25.5" customHeight="1">
      <c r="A27" s="192" t="s">
        <v>132</v>
      </c>
      <c r="B27" s="166">
        <v>1240</v>
      </c>
      <c r="C27" s="167">
        <v>594</v>
      </c>
      <c r="D27" s="168">
        <v>646</v>
      </c>
      <c r="E27" s="196">
        <v>679</v>
      </c>
      <c r="F27" s="192" t="s">
        <v>131</v>
      </c>
      <c r="G27" s="166">
        <v>1198</v>
      </c>
      <c r="H27" s="195">
        <v>567</v>
      </c>
      <c r="I27" s="170">
        <v>631</v>
      </c>
      <c r="J27" s="179">
        <v>670</v>
      </c>
    </row>
    <row r="28" spans="1:10" ht="25.5" customHeight="1">
      <c r="A28" s="192" t="s">
        <v>134</v>
      </c>
      <c r="B28" s="166">
        <v>515</v>
      </c>
      <c r="C28" s="169">
        <v>261</v>
      </c>
      <c r="D28" s="170">
        <v>254</v>
      </c>
      <c r="E28" s="194">
        <v>255</v>
      </c>
      <c r="F28" s="192" t="s">
        <v>133</v>
      </c>
      <c r="G28" s="166">
        <v>1244</v>
      </c>
      <c r="H28" s="195">
        <v>606</v>
      </c>
      <c r="I28" s="170">
        <v>638</v>
      </c>
      <c r="J28" s="179">
        <v>605</v>
      </c>
    </row>
    <row r="29" spans="1:10" ht="25.5" customHeight="1">
      <c r="A29" s="192" t="s">
        <v>136</v>
      </c>
      <c r="B29" s="166">
        <v>1612</v>
      </c>
      <c r="C29" s="169">
        <v>782</v>
      </c>
      <c r="D29" s="170">
        <v>830</v>
      </c>
      <c r="E29" s="194">
        <v>742</v>
      </c>
      <c r="F29" s="192" t="s">
        <v>135</v>
      </c>
      <c r="G29" s="166">
        <v>1571</v>
      </c>
      <c r="H29" s="195">
        <v>777</v>
      </c>
      <c r="I29" s="170">
        <v>794</v>
      </c>
      <c r="J29" s="179">
        <v>833</v>
      </c>
    </row>
    <row r="30" spans="1:10" ht="25.5" customHeight="1">
      <c r="A30" s="192" t="s">
        <v>138</v>
      </c>
      <c r="B30" s="166">
        <v>1500</v>
      </c>
      <c r="C30" s="169">
        <v>775</v>
      </c>
      <c r="D30" s="170">
        <v>725</v>
      </c>
      <c r="E30" s="194">
        <v>676</v>
      </c>
      <c r="F30" s="192" t="s">
        <v>137</v>
      </c>
      <c r="G30" s="166">
        <v>2785</v>
      </c>
      <c r="H30" s="195">
        <v>1388</v>
      </c>
      <c r="I30" s="170">
        <v>1397</v>
      </c>
      <c r="J30" s="179">
        <v>1505</v>
      </c>
    </row>
    <row r="31" spans="1:10" ht="25.5" customHeight="1">
      <c r="A31" s="192" t="s">
        <v>140</v>
      </c>
      <c r="B31" s="166">
        <v>1645</v>
      </c>
      <c r="C31" s="169">
        <v>795</v>
      </c>
      <c r="D31" s="170">
        <v>850</v>
      </c>
      <c r="E31" s="194">
        <v>769</v>
      </c>
      <c r="F31" s="192" t="s">
        <v>139</v>
      </c>
      <c r="G31" s="166">
        <v>2827</v>
      </c>
      <c r="H31" s="195">
        <v>1432</v>
      </c>
      <c r="I31" s="170">
        <v>1395</v>
      </c>
      <c r="J31" s="179">
        <v>1401</v>
      </c>
    </row>
    <row r="32" spans="1:11" ht="25.5" customHeight="1" thickBot="1">
      <c r="A32" s="192" t="s">
        <v>141</v>
      </c>
      <c r="B32" s="166">
        <v>2849</v>
      </c>
      <c r="C32" s="169">
        <v>1395</v>
      </c>
      <c r="D32" s="170">
        <v>1454</v>
      </c>
      <c r="E32" s="194">
        <v>1353</v>
      </c>
      <c r="F32" s="197" t="s">
        <v>16</v>
      </c>
      <c r="G32" s="166">
        <v>582</v>
      </c>
      <c r="H32" s="198">
        <v>280</v>
      </c>
      <c r="I32" s="199">
        <v>302</v>
      </c>
      <c r="J32" s="273">
        <v>274</v>
      </c>
      <c r="K32" s="183"/>
    </row>
    <row r="33" spans="1:10" ht="25.5" customHeight="1" thickBot="1" thickTop="1">
      <c r="A33" s="274" t="s">
        <v>95</v>
      </c>
      <c r="B33" s="174">
        <v>3691</v>
      </c>
      <c r="C33" s="175">
        <v>1844</v>
      </c>
      <c r="D33" s="176">
        <v>1847</v>
      </c>
      <c r="E33" s="200">
        <v>1765</v>
      </c>
      <c r="F33" s="201" t="s">
        <v>0</v>
      </c>
      <c r="G33" s="202">
        <v>110772</v>
      </c>
      <c r="H33" s="203">
        <v>54978</v>
      </c>
      <c r="I33" s="204">
        <v>55794</v>
      </c>
      <c r="J33" s="154">
        <v>50464</v>
      </c>
    </row>
    <row r="34" spans="1:10" ht="15.75" customHeight="1">
      <c r="A34" s="182" t="s">
        <v>17</v>
      </c>
      <c r="J34" s="184"/>
    </row>
    <row r="35" ht="24" customHeight="1"/>
    <row r="36" ht="24" customHeight="1"/>
    <row r="37" ht="24" customHeight="1"/>
    <row r="38" ht="24" customHeight="1"/>
    <row r="39" ht="24" customHeight="1"/>
    <row r="40" ht="24" customHeight="1"/>
    <row r="41" ht="24" customHeight="1"/>
    <row r="42" ht="24" customHeight="1"/>
    <row r="43" ht="24" customHeight="1"/>
    <row r="44" ht="24" customHeight="1"/>
    <row r="45" ht="24" customHeight="1"/>
  </sheetData>
  <sheetProtection/>
  <mergeCells count="6">
    <mergeCell ref="A4:A5"/>
    <mergeCell ref="B4:D4"/>
    <mergeCell ref="E4:E5"/>
    <mergeCell ref="F4:F5"/>
    <mergeCell ref="G4:I4"/>
    <mergeCell ref="J4:J5"/>
  </mergeCells>
  <printOptions/>
  <pageMargins left="0.7480314960629921" right="0.7480314960629921" top="0.984251968503937" bottom="0.4330708661417323" header="0.5905511811023623" footer="0.5118110236220472"/>
  <pageSetup fitToHeight="1" fitToWidth="1" horizontalDpi="600" verticalDpi="600" orientation="portrait" paperSize="9" r:id="rId1"/>
  <headerFooter scaleWithDoc="0" alignWithMargins="0">
    <oddHeader>&amp;L&amp;"HGPｺﾞｼｯｸM,ﾒﾃﾞｨｳﾑ"2人口－1住民基本台帳
&amp;14    6　町会別人口・世帯数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2"/>
  <sheetViews>
    <sheetView showGridLines="0" zoomScalePageLayoutView="60" workbookViewId="0" topLeftCell="A1">
      <selection activeCell="A1" sqref="A1"/>
    </sheetView>
  </sheetViews>
  <sheetFormatPr defaultColWidth="9.00390625" defaultRowHeight="15" customHeight="1"/>
  <cols>
    <col min="1" max="1" width="5.75390625" style="206" customWidth="1"/>
    <col min="2" max="13" width="7.75390625" style="206" customWidth="1"/>
    <col min="14" max="14" width="9.75390625" style="206" bestFit="1" customWidth="1"/>
    <col min="15" max="15" width="9.125" style="206" bestFit="1" customWidth="1"/>
    <col min="16" max="16384" width="9.00390625" style="206" customWidth="1"/>
  </cols>
  <sheetData>
    <row r="1" spans="1:8" s="5" customFormat="1" ht="13.5" customHeight="1">
      <c r="A1" s="1" t="s">
        <v>236</v>
      </c>
      <c r="B1" s="2"/>
      <c r="C1" s="2"/>
      <c r="D1" s="2"/>
      <c r="E1" s="2"/>
      <c r="F1" s="2"/>
      <c r="G1" s="3"/>
      <c r="H1" s="4"/>
    </row>
    <row r="2" ht="17.25" customHeight="1">
      <c r="A2" s="260" t="s">
        <v>58</v>
      </c>
    </row>
    <row r="3" spans="8:13" s="207" customFormat="1" ht="12.75" customHeight="1" thickBot="1">
      <c r="H3" s="208"/>
      <c r="I3" s="208"/>
      <c r="J3" s="208"/>
      <c r="K3" s="208"/>
      <c r="L3" s="208"/>
      <c r="M3" s="209" t="s">
        <v>252</v>
      </c>
    </row>
    <row r="4" spans="1:13" s="207" customFormat="1" ht="15" customHeight="1">
      <c r="A4" s="377" t="s">
        <v>59</v>
      </c>
      <c r="B4" s="398" t="s">
        <v>60</v>
      </c>
      <c r="C4" s="399"/>
      <c r="D4" s="399"/>
      <c r="E4" s="400"/>
      <c r="F4" s="398" t="s">
        <v>61</v>
      </c>
      <c r="G4" s="399"/>
      <c r="H4" s="399"/>
      <c r="I4" s="400"/>
      <c r="J4" s="401" t="s">
        <v>62</v>
      </c>
      <c r="K4" s="399"/>
      <c r="L4" s="399"/>
      <c r="M4" s="402"/>
    </row>
    <row r="5" spans="1:13" s="207" customFormat="1" ht="30" customHeight="1">
      <c r="A5" s="378"/>
      <c r="B5" s="82" t="s">
        <v>63</v>
      </c>
      <c r="C5" s="83" t="s">
        <v>1</v>
      </c>
      <c r="D5" s="210" t="s">
        <v>2</v>
      </c>
      <c r="E5" s="211" t="s">
        <v>263</v>
      </c>
      <c r="F5" s="82" t="s">
        <v>63</v>
      </c>
      <c r="G5" s="83" t="s">
        <v>1</v>
      </c>
      <c r="H5" s="210" t="s">
        <v>2</v>
      </c>
      <c r="I5" s="211" t="s">
        <v>263</v>
      </c>
      <c r="J5" s="85" t="s">
        <v>63</v>
      </c>
      <c r="K5" s="83" t="s">
        <v>1</v>
      </c>
      <c r="L5" s="210" t="s">
        <v>2</v>
      </c>
      <c r="M5" s="275" t="s">
        <v>263</v>
      </c>
    </row>
    <row r="6" spans="1:13" s="207" customFormat="1" ht="18.75" customHeight="1">
      <c r="A6" s="276" t="s">
        <v>235</v>
      </c>
      <c r="B6" s="90">
        <v>53849</v>
      </c>
      <c r="C6" s="91">
        <v>27152</v>
      </c>
      <c r="D6" s="214">
        <v>26697</v>
      </c>
      <c r="E6" s="92">
        <v>16824</v>
      </c>
      <c r="F6" s="90">
        <v>4333</v>
      </c>
      <c r="G6" s="91">
        <v>2214</v>
      </c>
      <c r="H6" s="214">
        <v>2119</v>
      </c>
      <c r="I6" s="92">
        <v>1042</v>
      </c>
      <c r="J6" s="93">
        <v>24499</v>
      </c>
      <c r="K6" s="91">
        <v>12347</v>
      </c>
      <c r="L6" s="214">
        <v>12152</v>
      </c>
      <c r="M6" s="113">
        <v>7301</v>
      </c>
    </row>
    <row r="7" spans="1:13" s="207" customFormat="1" ht="18.75" customHeight="1">
      <c r="A7" s="277">
        <v>59</v>
      </c>
      <c r="B7" s="90">
        <v>54016</v>
      </c>
      <c r="C7" s="91">
        <v>27232</v>
      </c>
      <c r="D7" s="214">
        <v>26784</v>
      </c>
      <c r="E7" s="92">
        <v>17076</v>
      </c>
      <c r="F7" s="90">
        <v>4354</v>
      </c>
      <c r="G7" s="91">
        <v>2211</v>
      </c>
      <c r="H7" s="214">
        <v>2143</v>
      </c>
      <c r="I7" s="92">
        <v>1067</v>
      </c>
      <c r="J7" s="93">
        <v>26148</v>
      </c>
      <c r="K7" s="91">
        <v>13145</v>
      </c>
      <c r="L7" s="214">
        <v>13003</v>
      </c>
      <c r="M7" s="113">
        <v>7848</v>
      </c>
    </row>
    <row r="8" spans="1:13" s="207" customFormat="1" ht="18.75" customHeight="1">
      <c r="A8" s="277">
        <v>60</v>
      </c>
      <c r="B8" s="90">
        <v>54265</v>
      </c>
      <c r="C8" s="91">
        <v>27372</v>
      </c>
      <c r="D8" s="214">
        <v>26893</v>
      </c>
      <c r="E8" s="92">
        <v>17287</v>
      </c>
      <c r="F8" s="90">
        <v>4355</v>
      </c>
      <c r="G8" s="91">
        <v>2220</v>
      </c>
      <c r="H8" s="214">
        <v>2135</v>
      </c>
      <c r="I8" s="92">
        <v>1073</v>
      </c>
      <c r="J8" s="93">
        <v>27016</v>
      </c>
      <c r="K8" s="91">
        <v>13606</v>
      </c>
      <c r="L8" s="214">
        <v>13410</v>
      </c>
      <c r="M8" s="113">
        <v>8215</v>
      </c>
    </row>
    <row r="9" spans="1:13" s="207" customFormat="1" ht="18.75" customHeight="1">
      <c r="A9" s="277">
        <v>61</v>
      </c>
      <c r="B9" s="90">
        <v>54987</v>
      </c>
      <c r="C9" s="91">
        <v>27672</v>
      </c>
      <c r="D9" s="214">
        <v>27315</v>
      </c>
      <c r="E9" s="92">
        <v>17659</v>
      </c>
      <c r="F9" s="90">
        <v>4315</v>
      </c>
      <c r="G9" s="91">
        <v>2193</v>
      </c>
      <c r="H9" s="214">
        <v>2122</v>
      </c>
      <c r="I9" s="92">
        <v>1071</v>
      </c>
      <c r="J9" s="93">
        <v>28223</v>
      </c>
      <c r="K9" s="91">
        <v>14256</v>
      </c>
      <c r="L9" s="214">
        <v>13967</v>
      </c>
      <c r="M9" s="113">
        <v>8682</v>
      </c>
    </row>
    <row r="10" spans="1:13" s="207" customFormat="1" ht="18.75" customHeight="1">
      <c r="A10" s="277">
        <v>62</v>
      </c>
      <c r="B10" s="90">
        <v>56501</v>
      </c>
      <c r="C10" s="91">
        <v>28533</v>
      </c>
      <c r="D10" s="214">
        <v>27968</v>
      </c>
      <c r="E10" s="92">
        <v>18531</v>
      </c>
      <c r="F10" s="90">
        <v>4323</v>
      </c>
      <c r="G10" s="91">
        <v>2203</v>
      </c>
      <c r="H10" s="214">
        <v>2120</v>
      </c>
      <c r="I10" s="92">
        <v>1077</v>
      </c>
      <c r="J10" s="93">
        <v>29391</v>
      </c>
      <c r="K10" s="91">
        <v>14847</v>
      </c>
      <c r="L10" s="214">
        <v>14544</v>
      </c>
      <c r="M10" s="113">
        <v>9287</v>
      </c>
    </row>
    <row r="11" spans="1:13" s="207" customFormat="1" ht="18.75" customHeight="1">
      <c r="A11" s="277">
        <v>63</v>
      </c>
      <c r="B11" s="90">
        <v>56988</v>
      </c>
      <c r="C11" s="91">
        <v>28855</v>
      </c>
      <c r="D11" s="214">
        <v>28133</v>
      </c>
      <c r="E11" s="92">
        <v>18984</v>
      </c>
      <c r="F11" s="90">
        <v>4334</v>
      </c>
      <c r="G11" s="91">
        <v>2216</v>
      </c>
      <c r="H11" s="214">
        <v>2118</v>
      </c>
      <c r="I11" s="92">
        <v>1088</v>
      </c>
      <c r="J11" s="93">
        <v>31175</v>
      </c>
      <c r="K11" s="91">
        <v>15748</v>
      </c>
      <c r="L11" s="214">
        <v>15427</v>
      </c>
      <c r="M11" s="113">
        <v>10127</v>
      </c>
    </row>
    <row r="12" spans="1:13" s="207" customFormat="1" ht="18.75" customHeight="1">
      <c r="A12" s="276" t="s">
        <v>175</v>
      </c>
      <c r="B12" s="90">
        <v>57090</v>
      </c>
      <c r="C12" s="91">
        <v>28962</v>
      </c>
      <c r="D12" s="214">
        <v>28128</v>
      </c>
      <c r="E12" s="92">
        <v>19317</v>
      </c>
      <c r="F12" s="90">
        <v>4324</v>
      </c>
      <c r="G12" s="91">
        <v>2225</v>
      </c>
      <c r="H12" s="214">
        <v>2099</v>
      </c>
      <c r="I12" s="92">
        <v>1106</v>
      </c>
      <c r="J12" s="93">
        <v>32218</v>
      </c>
      <c r="K12" s="91">
        <v>16347</v>
      </c>
      <c r="L12" s="214">
        <v>15871</v>
      </c>
      <c r="M12" s="113">
        <v>10645</v>
      </c>
    </row>
    <row r="13" spans="1:13" s="207" customFormat="1" ht="18.75" customHeight="1">
      <c r="A13" s="277">
        <v>2</v>
      </c>
      <c r="B13" s="90">
        <v>57280</v>
      </c>
      <c r="C13" s="91">
        <v>29004</v>
      </c>
      <c r="D13" s="214">
        <v>28276</v>
      </c>
      <c r="E13" s="92">
        <v>19693</v>
      </c>
      <c r="F13" s="90">
        <v>4358</v>
      </c>
      <c r="G13" s="91">
        <v>2235</v>
      </c>
      <c r="H13" s="214">
        <v>2123</v>
      </c>
      <c r="I13" s="92">
        <v>1112</v>
      </c>
      <c r="J13" s="93">
        <v>32708</v>
      </c>
      <c r="K13" s="91">
        <v>16604</v>
      </c>
      <c r="L13" s="214">
        <v>16104</v>
      </c>
      <c r="M13" s="113">
        <v>10951</v>
      </c>
    </row>
    <row r="14" spans="1:13" s="207" customFormat="1" ht="18.75" customHeight="1">
      <c r="A14" s="277">
        <v>3</v>
      </c>
      <c r="B14" s="90">
        <v>57499</v>
      </c>
      <c r="C14" s="91">
        <v>29244</v>
      </c>
      <c r="D14" s="214">
        <v>28255</v>
      </c>
      <c r="E14" s="92">
        <v>20167</v>
      </c>
      <c r="F14" s="90">
        <v>4377</v>
      </c>
      <c r="G14" s="91">
        <v>2243</v>
      </c>
      <c r="H14" s="214">
        <v>2134</v>
      </c>
      <c r="I14" s="92">
        <v>1129</v>
      </c>
      <c r="J14" s="93">
        <v>33002</v>
      </c>
      <c r="K14" s="91">
        <v>16752</v>
      </c>
      <c r="L14" s="214">
        <v>16250</v>
      </c>
      <c r="M14" s="113">
        <v>11265</v>
      </c>
    </row>
    <row r="15" spans="1:13" s="207" customFormat="1" ht="18.75" customHeight="1">
      <c r="A15" s="277">
        <v>4</v>
      </c>
      <c r="B15" s="90">
        <v>57692</v>
      </c>
      <c r="C15" s="91">
        <v>29360</v>
      </c>
      <c r="D15" s="214">
        <v>28332</v>
      </c>
      <c r="E15" s="92">
        <v>20619</v>
      </c>
      <c r="F15" s="90">
        <v>4396</v>
      </c>
      <c r="G15" s="91">
        <v>2251</v>
      </c>
      <c r="H15" s="214">
        <v>2145</v>
      </c>
      <c r="I15" s="92">
        <v>1157</v>
      </c>
      <c r="J15" s="93">
        <v>33339</v>
      </c>
      <c r="K15" s="91">
        <v>16928</v>
      </c>
      <c r="L15" s="214">
        <v>16411</v>
      </c>
      <c r="M15" s="113">
        <v>11526</v>
      </c>
    </row>
    <row r="16" spans="1:13" s="207" customFormat="1" ht="18.75" customHeight="1">
      <c r="A16" s="277">
        <v>5</v>
      </c>
      <c r="B16" s="90">
        <v>57314</v>
      </c>
      <c r="C16" s="91">
        <v>29168</v>
      </c>
      <c r="D16" s="214">
        <v>28146</v>
      </c>
      <c r="E16" s="92">
        <v>20707</v>
      </c>
      <c r="F16" s="90">
        <v>4352</v>
      </c>
      <c r="G16" s="91">
        <v>2218</v>
      </c>
      <c r="H16" s="214">
        <v>2134</v>
      </c>
      <c r="I16" s="92">
        <v>1157</v>
      </c>
      <c r="J16" s="93">
        <v>33273</v>
      </c>
      <c r="K16" s="91">
        <v>16876</v>
      </c>
      <c r="L16" s="214">
        <v>16397</v>
      </c>
      <c r="M16" s="113">
        <v>11634</v>
      </c>
    </row>
    <row r="17" spans="1:13" s="207" customFormat="1" ht="18.75" customHeight="1">
      <c r="A17" s="277">
        <v>6</v>
      </c>
      <c r="B17" s="90">
        <v>58064</v>
      </c>
      <c r="C17" s="91">
        <v>29578</v>
      </c>
      <c r="D17" s="214">
        <v>28486</v>
      </c>
      <c r="E17" s="92">
        <v>21264</v>
      </c>
      <c r="F17" s="90">
        <v>4383</v>
      </c>
      <c r="G17" s="91">
        <v>2230</v>
      </c>
      <c r="H17" s="214">
        <v>2153</v>
      </c>
      <c r="I17" s="92">
        <v>1185</v>
      </c>
      <c r="J17" s="93">
        <v>33398</v>
      </c>
      <c r="K17" s="91">
        <v>16963</v>
      </c>
      <c r="L17" s="214">
        <v>16435</v>
      </c>
      <c r="M17" s="113">
        <v>11837</v>
      </c>
    </row>
    <row r="18" spans="1:13" s="207" customFormat="1" ht="18.75" customHeight="1">
      <c r="A18" s="277">
        <v>7</v>
      </c>
      <c r="B18" s="90">
        <v>58307</v>
      </c>
      <c r="C18" s="91">
        <v>29626</v>
      </c>
      <c r="D18" s="214">
        <v>28681</v>
      </c>
      <c r="E18" s="92">
        <v>21470</v>
      </c>
      <c r="F18" s="90">
        <v>4426</v>
      </c>
      <c r="G18" s="91">
        <v>2254</v>
      </c>
      <c r="H18" s="214">
        <v>2172</v>
      </c>
      <c r="I18" s="92">
        <v>1209</v>
      </c>
      <c r="J18" s="93">
        <v>33288</v>
      </c>
      <c r="K18" s="91">
        <v>16824</v>
      </c>
      <c r="L18" s="214">
        <v>16464</v>
      </c>
      <c r="M18" s="113">
        <v>11978</v>
      </c>
    </row>
    <row r="19" spans="1:13" s="207" customFormat="1" ht="18.75" customHeight="1">
      <c r="A19" s="277">
        <v>8</v>
      </c>
      <c r="B19" s="90">
        <v>58383</v>
      </c>
      <c r="C19" s="91">
        <v>29611</v>
      </c>
      <c r="D19" s="214">
        <v>28772</v>
      </c>
      <c r="E19" s="92">
        <v>21742</v>
      </c>
      <c r="F19" s="90">
        <v>4419</v>
      </c>
      <c r="G19" s="91">
        <v>2252</v>
      </c>
      <c r="H19" s="214">
        <v>2167</v>
      </c>
      <c r="I19" s="92">
        <v>1221</v>
      </c>
      <c r="J19" s="93">
        <v>33665</v>
      </c>
      <c r="K19" s="91">
        <v>17100</v>
      </c>
      <c r="L19" s="214">
        <v>16565</v>
      </c>
      <c r="M19" s="113">
        <v>12295</v>
      </c>
    </row>
    <row r="20" spans="1:13" s="207" customFormat="1" ht="18.75" customHeight="1">
      <c r="A20" s="277">
        <v>9</v>
      </c>
      <c r="B20" s="90">
        <v>59478</v>
      </c>
      <c r="C20" s="91">
        <v>30142</v>
      </c>
      <c r="D20" s="214">
        <v>29336</v>
      </c>
      <c r="E20" s="92">
        <v>22498</v>
      </c>
      <c r="F20" s="90">
        <v>4456</v>
      </c>
      <c r="G20" s="91">
        <v>2264</v>
      </c>
      <c r="H20" s="214">
        <v>2192</v>
      </c>
      <c r="I20" s="92">
        <v>1249</v>
      </c>
      <c r="J20" s="93">
        <v>33577</v>
      </c>
      <c r="K20" s="91">
        <v>17092</v>
      </c>
      <c r="L20" s="214">
        <v>16485</v>
      </c>
      <c r="M20" s="113">
        <v>12421</v>
      </c>
    </row>
    <row r="21" spans="1:13" s="207" customFormat="1" ht="18.75" customHeight="1">
      <c r="A21" s="277">
        <v>10</v>
      </c>
      <c r="B21" s="90">
        <v>60584</v>
      </c>
      <c r="C21" s="91">
        <v>30607</v>
      </c>
      <c r="D21" s="214">
        <v>29977</v>
      </c>
      <c r="E21" s="92">
        <v>23162</v>
      </c>
      <c r="F21" s="90">
        <v>4464</v>
      </c>
      <c r="G21" s="91">
        <v>2256</v>
      </c>
      <c r="H21" s="214">
        <v>2208</v>
      </c>
      <c r="I21" s="92">
        <v>1275</v>
      </c>
      <c r="J21" s="93">
        <v>33714</v>
      </c>
      <c r="K21" s="91">
        <v>17158</v>
      </c>
      <c r="L21" s="214">
        <v>16556</v>
      </c>
      <c r="M21" s="113">
        <v>12676</v>
      </c>
    </row>
    <row r="22" spans="1:13" s="207" customFormat="1" ht="18.75" customHeight="1">
      <c r="A22" s="277">
        <v>11</v>
      </c>
      <c r="B22" s="90">
        <v>62554</v>
      </c>
      <c r="C22" s="91">
        <v>31615</v>
      </c>
      <c r="D22" s="214">
        <v>30939</v>
      </c>
      <c r="E22" s="92">
        <v>24172</v>
      </c>
      <c r="F22" s="90">
        <v>4474</v>
      </c>
      <c r="G22" s="91">
        <v>2240</v>
      </c>
      <c r="H22" s="214">
        <v>2234</v>
      </c>
      <c r="I22" s="92">
        <v>1293</v>
      </c>
      <c r="J22" s="93">
        <v>33734</v>
      </c>
      <c r="K22" s="91">
        <v>17170</v>
      </c>
      <c r="L22" s="214">
        <v>16564</v>
      </c>
      <c r="M22" s="113">
        <v>12895</v>
      </c>
    </row>
    <row r="23" spans="1:13" s="207" customFormat="1" ht="18.75" customHeight="1">
      <c r="A23" s="277">
        <v>12</v>
      </c>
      <c r="B23" s="90">
        <v>64104</v>
      </c>
      <c r="C23" s="91">
        <v>32317</v>
      </c>
      <c r="D23" s="214">
        <v>31787</v>
      </c>
      <c r="E23" s="92">
        <v>24976</v>
      </c>
      <c r="F23" s="90">
        <v>4466</v>
      </c>
      <c r="G23" s="91">
        <v>2245</v>
      </c>
      <c r="H23" s="214">
        <v>2221</v>
      </c>
      <c r="I23" s="92">
        <v>1311</v>
      </c>
      <c r="J23" s="93">
        <v>33707</v>
      </c>
      <c r="K23" s="91">
        <v>17168</v>
      </c>
      <c r="L23" s="214">
        <v>16539</v>
      </c>
      <c r="M23" s="113">
        <v>13069</v>
      </c>
    </row>
    <row r="24" spans="1:13" s="207" customFormat="1" ht="18.75" customHeight="1">
      <c r="A24" s="277">
        <v>13</v>
      </c>
      <c r="B24" s="90">
        <v>64434</v>
      </c>
      <c r="C24" s="91">
        <v>32460</v>
      </c>
      <c r="D24" s="214">
        <v>31974</v>
      </c>
      <c r="E24" s="92">
        <v>25366</v>
      </c>
      <c r="F24" s="90">
        <v>4440</v>
      </c>
      <c r="G24" s="91">
        <v>2231</v>
      </c>
      <c r="H24" s="214">
        <v>2209</v>
      </c>
      <c r="I24" s="92">
        <v>1330</v>
      </c>
      <c r="J24" s="93">
        <v>33562</v>
      </c>
      <c r="K24" s="91">
        <v>17132</v>
      </c>
      <c r="L24" s="214">
        <v>16430</v>
      </c>
      <c r="M24" s="113">
        <v>13219</v>
      </c>
    </row>
    <row r="25" spans="1:13" s="207" customFormat="1" ht="18.75" customHeight="1">
      <c r="A25" s="277">
        <v>14</v>
      </c>
      <c r="B25" s="90">
        <v>65096</v>
      </c>
      <c r="C25" s="91">
        <v>32809</v>
      </c>
      <c r="D25" s="214">
        <v>32287</v>
      </c>
      <c r="E25" s="92">
        <v>25891</v>
      </c>
      <c r="F25" s="90">
        <v>4412</v>
      </c>
      <c r="G25" s="91">
        <v>2223</v>
      </c>
      <c r="H25" s="214">
        <v>2189</v>
      </c>
      <c r="I25" s="92">
        <v>1340</v>
      </c>
      <c r="J25" s="93">
        <v>33373</v>
      </c>
      <c r="K25" s="91">
        <v>17017</v>
      </c>
      <c r="L25" s="214">
        <v>16356</v>
      </c>
      <c r="M25" s="113">
        <v>13292</v>
      </c>
    </row>
    <row r="26" spans="1:13" s="207" customFormat="1" ht="18.75" customHeight="1">
      <c r="A26" s="277">
        <v>15</v>
      </c>
      <c r="B26" s="90">
        <v>66916</v>
      </c>
      <c r="C26" s="91">
        <v>33698</v>
      </c>
      <c r="D26" s="214">
        <v>33218</v>
      </c>
      <c r="E26" s="92">
        <v>26812</v>
      </c>
      <c r="F26" s="90">
        <v>4477</v>
      </c>
      <c r="G26" s="91">
        <v>2242</v>
      </c>
      <c r="H26" s="214">
        <v>2235</v>
      </c>
      <c r="I26" s="92">
        <v>1433</v>
      </c>
      <c r="J26" s="90">
        <v>32561</v>
      </c>
      <c r="K26" s="91">
        <v>16592</v>
      </c>
      <c r="L26" s="214">
        <v>15969</v>
      </c>
      <c r="M26" s="113">
        <v>13183</v>
      </c>
    </row>
    <row r="27" spans="1:13" s="212" customFormat="1" ht="18.75" customHeight="1">
      <c r="A27" s="277">
        <v>16</v>
      </c>
      <c r="B27" s="90">
        <v>66980</v>
      </c>
      <c r="C27" s="215">
        <v>33692</v>
      </c>
      <c r="D27" s="216">
        <v>33288</v>
      </c>
      <c r="E27" s="217">
        <v>27119</v>
      </c>
      <c r="F27" s="90">
        <v>4450</v>
      </c>
      <c r="G27" s="215">
        <v>2222</v>
      </c>
      <c r="H27" s="216">
        <v>2228</v>
      </c>
      <c r="I27" s="217">
        <v>1436</v>
      </c>
      <c r="J27" s="90">
        <v>32198</v>
      </c>
      <c r="K27" s="215">
        <v>16376</v>
      </c>
      <c r="L27" s="216">
        <v>15822</v>
      </c>
      <c r="M27" s="278">
        <v>13205</v>
      </c>
    </row>
    <row r="28" spans="1:13" s="212" customFormat="1" ht="18.75" customHeight="1">
      <c r="A28" s="277">
        <v>17</v>
      </c>
      <c r="B28" s="90">
        <v>67006</v>
      </c>
      <c r="C28" s="215">
        <v>33732</v>
      </c>
      <c r="D28" s="216">
        <v>33274</v>
      </c>
      <c r="E28" s="217">
        <v>27388</v>
      </c>
      <c r="F28" s="90">
        <v>4420</v>
      </c>
      <c r="G28" s="215">
        <v>2218</v>
      </c>
      <c r="H28" s="216">
        <v>2202</v>
      </c>
      <c r="I28" s="217">
        <v>1449</v>
      </c>
      <c r="J28" s="90">
        <v>32038</v>
      </c>
      <c r="K28" s="215">
        <v>16241</v>
      </c>
      <c r="L28" s="216">
        <v>15797</v>
      </c>
      <c r="M28" s="278">
        <v>13272</v>
      </c>
    </row>
    <row r="29" spans="1:13" s="212" customFormat="1" ht="18.75" customHeight="1">
      <c r="A29" s="279">
        <v>18</v>
      </c>
      <c r="B29" s="218">
        <v>66986</v>
      </c>
      <c r="C29" s="219">
        <v>33655</v>
      </c>
      <c r="D29" s="220">
        <v>33331</v>
      </c>
      <c r="E29" s="221">
        <v>27742</v>
      </c>
      <c r="F29" s="218">
        <v>4447</v>
      </c>
      <c r="G29" s="219">
        <v>2242</v>
      </c>
      <c r="H29" s="220">
        <v>2205</v>
      </c>
      <c r="I29" s="221">
        <v>1494</v>
      </c>
      <c r="J29" s="218">
        <v>32052</v>
      </c>
      <c r="K29" s="219">
        <v>16294</v>
      </c>
      <c r="L29" s="220">
        <v>15758</v>
      </c>
      <c r="M29" s="280">
        <v>13443</v>
      </c>
    </row>
    <row r="30" spans="1:13" s="213" customFormat="1" ht="18.75" customHeight="1">
      <c r="A30" s="279">
        <v>19</v>
      </c>
      <c r="B30" s="90">
        <v>67487</v>
      </c>
      <c r="C30" s="219">
        <v>33880</v>
      </c>
      <c r="D30" s="220">
        <v>33607</v>
      </c>
      <c r="E30" s="221">
        <v>28209</v>
      </c>
      <c r="F30" s="90">
        <v>4481</v>
      </c>
      <c r="G30" s="219">
        <v>2271</v>
      </c>
      <c r="H30" s="220">
        <v>2210</v>
      </c>
      <c r="I30" s="221">
        <v>1528</v>
      </c>
      <c r="J30" s="90">
        <v>31984</v>
      </c>
      <c r="K30" s="219">
        <v>16261</v>
      </c>
      <c r="L30" s="220">
        <v>15723</v>
      </c>
      <c r="M30" s="280">
        <v>13628</v>
      </c>
    </row>
    <row r="31" spans="1:13" s="213" customFormat="1" ht="18.75" customHeight="1">
      <c r="A31" s="279">
        <v>20</v>
      </c>
      <c r="B31" s="90">
        <v>67713</v>
      </c>
      <c r="C31" s="219">
        <v>33984</v>
      </c>
      <c r="D31" s="220">
        <v>33729</v>
      </c>
      <c r="E31" s="221">
        <v>28546</v>
      </c>
      <c r="F31" s="90">
        <v>4492</v>
      </c>
      <c r="G31" s="219">
        <v>2269</v>
      </c>
      <c r="H31" s="220">
        <v>2223</v>
      </c>
      <c r="I31" s="221">
        <v>1586</v>
      </c>
      <c r="J31" s="90">
        <v>31934</v>
      </c>
      <c r="K31" s="219">
        <v>16204</v>
      </c>
      <c r="L31" s="220">
        <v>15730</v>
      </c>
      <c r="M31" s="280">
        <v>13735</v>
      </c>
    </row>
    <row r="32" spans="1:13" s="213" customFormat="1" ht="18.75" customHeight="1">
      <c r="A32" s="279">
        <v>21</v>
      </c>
      <c r="B32" s="90">
        <v>68254</v>
      </c>
      <c r="C32" s="219">
        <v>34224</v>
      </c>
      <c r="D32" s="220">
        <v>34030</v>
      </c>
      <c r="E32" s="221">
        <v>29115</v>
      </c>
      <c r="F32" s="90">
        <v>4521</v>
      </c>
      <c r="G32" s="219">
        <v>2284</v>
      </c>
      <c r="H32" s="220">
        <v>2237</v>
      </c>
      <c r="I32" s="221">
        <v>1602</v>
      </c>
      <c r="J32" s="90">
        <v>32157</v>
      </c>
      <c r="K32" s="219">
        <v>16275</v>
      </c>
      <c r="L32" s="220">
        <v>15882</v>
      </c>
      <c r="M32" s="280">
        <v>14048</v>
      </c>
    </row>
    <row r="33" spans="1:13" s="213" customFormat="1" ht="18.75" customHeight="1">
      <c r="A33" s="279">
        <v>22</v>
      </c>
      <c r="B33" s="90">
        <v>68827</v>
      </c>
      <c r="C33" s="219">
        <v>34474</v>
      </c>
      <c r="D33" s="220">
        <v>34353</v>
      </c>
      <c r="E33" s="221">
        <v>29488</v>
      </c>
      <c r="F33" s="90">
        <v>4496</v>
      </c>
      <c r="G33" s="219">
        <v>2259</v>
      </c>
      <c r="H33" s="220">
        <v>2237</v>
      </c>
      <c r="I33" s="221">
        <v>1596</v>
      </c>
      <c r="J33" s="90">
        <v>32273</v>
      </c>
      <c r="K33" s="219">
        <v>16361</v>
      </c>
      <c r="L33" s="220">
        <v>15912</v>
      </c>
      <c r="M33" s="280">
        <v>14209</v>
      </c>
    </row>
    <row r="34" spans="1:13" s="213" customFormat="1" ht="18.75" customHeight="1">
      <c r="A34" s="279">
        <v>23</v>
      </c>
      <c r="B34" s="90">
        <v>69206</v>
      </c>
      <c r="C34" s="219">
        <v>34628</v>
      </c>
      <c r="D34" s="220">
        <v>34578</v>
      </c>
      <c r="E34" s="221">
        <v>29871</v>
      </c>
      <c r="F34" s="90">
        <v>4453</v>
      </c>
      <c r="G34" s="219">
        <v>2244</v>
      </c>
      <c r="H34" s="220">
        <v>2209</v>
      </c>
      <c r="I34" s="221">
        <v>1606</v>
      </c>
      <c r="J34" s="90">
        <v>32286</v>
      </c>
      <c r="K34" s="219">
        <v>16350</v>
      </c>
      <c r="L34" s="220">
        <v>15936</v>
      </c>
      <c r="M34" s="280">
        <v>14339</v>
      </c>
    </row>
    <row r="35" spans="1:13" s="213" customFormat="1" ht="18.75" customHeight="1">
      <c r="A35" s="279">
        <v>24</v>
      </c>
      <c r="B35" s="90">
        <v>70496</v>
      </c>
      <c r="C35" s="219">
        <v>35090</v>
      </c>
      <c r="D35" s="220">
        <v>35406</v>
      </c>
      <c r="E35" s="221">
        <v>30642</v>
      </c>
      <c r="F35" s="90">
        <v>4445</v>
      </c>
      <c r="G35" s="219">
        <v>2246</v>
      </c>
      <c r="H35" s="220">
        <v>2199</v>
      </c>
      <c r="I35" s="221">
        <v>1627</v>
      </c>
      <c r="J35" s="90">
        <v>32864</v>
      </c>
      <c r="K35" s="219">
        <v>16576</v>
      </c>
      <c r="L35" s="220">
        <v>16288</v>
      </c>
      <c r="M35" s="280">
        <v>14732</v>
      </c>
    </row>
    <row r="36" spans="1:13" s="213" customFormat="1" ht="18.75" customHeight="1">
      <c r="A36" s="279">
        <v>25</v>
      </c>
      <c r="B36" s="90">
        <v>70819</v>
      </c>
      <c r="C36" s="219">
        <v>35255</v>
      </c>
      <c r="D36" s="220">
        <v>35564</v>
      </c>
      <c r="E36" s="221">
        <v>30928</v>
      </c>
      <c r="F36" s="90">
        <v>4430</v>
      </c>
      <c r="G36" s="219">
        <v>2233</v>
      </c>
      <c r="H36" s="220">
        <v>2197</v>
      </c>
      <c r="I36" s="221">
        <v>1648</v>
      </c>
      <c r="J36" s="90">
        <v>33057</v>
      </c>
      <c r="K36" s="219">
        <v>16696</v>
      </c>
      <c r="L36" s="220">
        <v>16361</v>
      </c>
      <c r="M36" s="280">
        <v>14872</v>
      </c>
    </row>
    <row r="37" spans="1:13" s="213" customFormat="1" ht="18.75" customHeight="1">
      <c r="A37" s="279">
        <v>26</v>
      </c>
      <c r="B37" s="90">
        <v>70680</v>
      </c>
      <c r="C37" s="219">
        <v>35053</v>
      </c>
      <c r="D37" s="220">
        <v>35627</v>
      </c>
      <c r="E37" s="221">
        <v>31081</v>
      </c>
      <c r="F37" s="90">
        <v>4490</v>
      </c>
      <c r="G37" s="219">
        <v>2273</v>
      </c>
      <c r="H37" s="220">
        <v>2217</v>
      </c>
      <c r="I37" s="221">
        <v>1683</v>
      </c>
      <c r="J37" s="90">
        <v>33900</v>
      </c>
      <c r="K37" s="219">
        <v>17101</v>
      </c>
      <c r="L37" s="220">
        <v>16799</v>
      </c>
      <c r="M37" s="280">
        <v>15478</v>
      </c>
    </row>
    <row r="38" spans="1:13" s="213" customFormat="1" ht="18.75" customHeight="1">
      <c r="A38" s="279">
        <v>27</v>
      </c>
      <c r="B38" s="90">
        <v>71190</v>
      </c>
      <c r="C38" s="219">
        <v>35209</v>
      </c>
      <c r="D38" s="220">
        <v>35981</v>
      </c>
      <c r="E38" s="221">
        <v>31637</v>
      </c>
      <c r="F38" s="90">
        <v>4610</v>
      </c>
      <c r="G38" s="219">
        <v>2336</v>
      </c>
      <c r="H38" s="220">
        <v>2274</v>
      </c>
      <c r="I38" s="221">
        <v>1755</v>
      </c>
      <c r="J38" s="90">
        <v>34056</v>
      </c>
      <c r="K38" s="219">
        <v>17150</v>
      </c>
      <c r="L38" s="220">
        <v>16906</v>
      </c>
      <c r="M38" s="280">
        <v>15666</v>
      </c>
    </row>
    <row r="39" spans="1:13" s="213" customFormat="1" ht="18.75" customHeight="1">
      <c r="A39" s="279">
        <v>28</v>
      </c>
      <c r="B39" s="90">
        <v>71333</v>
      </c>
      <c r="C39" s="219">
        <v>35235</v>
      </c>
      <c r="D39" s="220">
        <v>36098</v>
      </c>
      <c r="E39" s="221">
        <v>32062</v>
      </c>
      <c r="F39" s="90">
        <v>4619</v>
      </c>
      <c r="G39" s="219">
        <v>2334</v>
      </c>
      <c r="H39" s="220">
        <v>2285</v>
      </c>
      <c r="I39" s="221">
        <v>1775</v>
      </c>
      <c r="J39" s="90">
        <v>34431</v>
      </c>
      <c r="K39" s="219">
        <v>17280</v>
      </c>
      <c r="L39" s="220">
        <v>17151</v>
      </c>
      <c r="M39" s="280">
        <v>15986</v>
      </c>
    </row>
    <row r="40" spans="1:13" s="213" customFormat="1" ht="18.75" customHeight="1" thickBot="1">
      <c r="A40" s="281">
        <v>29</v>
      </c>
      <c r="B40" s="222">
        <v>71722</v>
      </c>
      <c r="C40" s="223">
        <v>35406</v>
      </c>
      <c r="D40" s="224">
        <v>36316</v>
      </c>
      <c r="E40" s="225">
        <v>32528</v>
      </c>
      <c r="F40" s="222">
        <v>4632</v>
      </c>
      <c r="G40" s="223">
        <v>2338</v>
      </c>
      <c r="H40" s="224">
        <v>2294</v>
      </c>
      <c r="I40" s="225">
        <v>1788</v>
      </c>
      <c r="J40" s="222">
        <v>34418</v>
      </c>
      <c r="K40" s="223">
        <v>17234</v>
      </c>
      <c r="L40" s="224">
        <v>17184</v>
      </c>
      <c r="M40" s="282">
        <v>16148</v>
      </c>
    </row>
    <row r="41" spans="1:13" s="79" customFormat="1" ht="15.75" customHeight="1">
      <c r="A41" s="79" t="s">
        <v>219</v>
      </c>
      <c r="M41" s="81"/>
    </row>
    <row r="42" s="79" customFormat="1" ht="15.75" customHeight="1">
      <c r="A42" s="11" t="s">
        <v>264</v>
      </c>
    </row>
  </sheetData>
  <sheetProtection/>
  <mergeCells count="4">
    <mergeCell ref="A4:A5"/>
    <mergeCell ref="B4:E4"/>
    <mergeCell ref="F4:I4"/>
    <mergeCell ref="J4:M4"/>
  </mergeCells>
  <printOptions/>
  <pageMargins left="0.7480314960629921" right="0.7480314960629921" top="0.984251968503937" bottom="0.4330708661417323" header="0.5905511811023623" footer="0.5118110236220472"/>
  <pageSetup fitToHeight="0" fitToWidth="1" horizontalDpi="600" verticalDpi="600" orientation="portrait" paperSize="9" scale="89" r:id="rId1"/>
  <headerFooter scaleWithDoc="0">
    <oddHeader>&amp;L&amp;"HGPｺﾞｼｯｸM,ﾒﾃﾞｨｳﾑ"2人口－1住民基本台帳
&amp;14　7　地区別人口の推移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H35"/>
  <sheetViews>
    <sheetView showGridLines="0" zoomScaleSheetLayoutView="100" workbookViewId="0" topLeftCell="A1">
      <selection activeCell="A1" sqref="A1"/>
    </sheetView>
  </sheetViews>
  <sheetFormatPr defaultColWidth="9.00390625" defaultRowHeight="13.5"/>
  <cols>
    <col min="1" max="1" width="23.00390625" style="228" customWidth="1"/>
    <col min="2" max="2" width="19.00390625" style="231" customWidth="1"/>
    <col min="3" max="3" width="7.375" style="228" customWidth="1"/>
    <col min="4" max="8" width="7.75390625" style="228" customWidth="1"/>
    <col min="9" max="16384" width="9.00390625" style="228" customWidth="1"/>
  </cols>
  <sheetData>
    <row r="1" spans="1:8" s="5" customFormat="1" ht="13.5" customHeight="1">
      <c r="A1" s="1" t="s">
        <v>236</v>
      </c>
      <c r="B1" s="42"/>
      <c r="C1" s="2"/>
      <c r="D1" s="2"/>
      <c r="E1" s="2"/>
      <c r="F1" s="2"/>
      <c r="G1" s="3"/>
      <c r="H1" s="4"/>
    </row>
    <row r="2" spans="1:2" ht="17.25" customHeight="1">
      <c r="A2" s="226" t="s">
        <v>255</v>
      </c>
      <c r="B2" s="227"/>
    </row>
    <row r="3" spans="1:8" s="156" customFormat="1" ht="12.75" customHeight="1" thickBot="1">
      <c r="A3" s="233"/>
      <c r="B3" s="155" t="s">
        <v>254</v>
      </c>
      <c r="G3" s="234"/>
      <c r="H3" s="183"/>
    </row>
    <row r="4" spans="1:8" s="156" customFormat="1" ht="20.25" customHeight="1">
      <c r="A4" s="283" t="s">
        <v>173</v>
      </c>
      <c r="B4" s="284" t="s">
        <v>142</v>
      </c>
      <c r="G4" s="235"/>
      <c r="H4" s="183"/>
    </row>
    <row r="5" spans="1:8" s="156" customFormat="1" ht="24.75" thickBot="1">
      <c r="A5" s="285" t="s">
        <v>253</v>
      </c>
      <c r="B5" s="286">
        <v>2172</v>
      </c>
      <c r="G5" s="235"/>
      <c r="H5" s="183"/>
    </row>
    <row r="6" spans="1:8" s="156" customFormat="1" ht="16.5" customHeight="1" thickTop="1">
      <c r="A6" s="287" t="s">
        <v>169</v>
      </c>
      <c r="B6" s="288">
        <v>957</v>
      </c>
      <c r="G6" s="235"/>
      <c r="H6" s="183"/>
    </row>
    <row r="7" spans="1:8" s="156" customFormat="1" ht="16.5" customHeight="1">
      <c r="A7" s="287" t="s">
        <v>144</v>
      </c>
      <c r="B7" s="288">
        <v>304</v>
      </c>
      <c r="G7" s="235"/>
      <c r="H7" s="183"/>
    </row>
    <row r="8" spans="1:8" s="156" customFormat="1" ht="16.5" customHeight="1">
      <c r="A8" s="287" t="s">
        <v>143</v>
      </c>
      <c r="B8" s="288">
        <v>287</v>
      </c>
      <c r="G8" s="235"/>
      <c r="H8" s="183"/>
    </row>
    <row r="9" spans="1:8" s="156" customFormat="1" ht="16.5" customHeight="1">
      <c r="A9" s="287" t="s">
        <v>178</v>
      </c>
      <c r="B9" s="288">
        <v>240</v>
      </c>
      <c r="G9" s="235"/>
      <c r="H9" s="183"/>
    </row>
    <row r="10" spans="1:8" s="156" customFormat="1" ht="16.5" customHeight="1">
      <c r="A10" s="287" t="s">
        <v>179</v>
      </c>
      <c r="B10" s="288">
        <v>85</v>
      </c>
      <c r="G10" s="235"/>
      <c r="H10" s="183"/>
    </row>
    <row r="11" spans="1:8" s="156" customFormat="1" ht="16.5" customHeight="1">
      <c r="A11" s="287" t="s">
        <v>145</v>
      </c>
      <c r="B11" s="288">
        <v>34</v>
      </c>
      <c r="G11" s="235"/>
      <c r="H11" s="183"/>
    </row>
    <row r="12" spans="1:8" s="156" customFormat="1" ht="16.5" customHeight="1">
      <c r="A12" s="287" t="s">
        <v>177</v>
      </c>
      <c r="B12" s="288">
        <v>22</v>
      </c>
      <c r="G12" s="235"/>
      <c r="H12" s="183"/>
    </row>
    <row r="13" spans="1:8" s="156" customFormat="1" ht="16.5" customHeight="1">
      <c r="A13" s="287" t="s">
        <v>148</v>
      </c>
      <c r="B13" s="288">
        <v>22</v>
      </c>
      <c r="G13" s="235"/>
      <c r="H13" s="183"/>
    </row>
    <row r="14" spans="1:8" s="156" customFormat="1" ht="16.5" customHeight="1">
      <c r="A14" s="287" t="s">
        <v>221</v>
      </c>
      <c r="B14" s="288">
        <v>24</v>
      </c>
      <c r="G14" s="235"/>
      <c r="H14" s="183"/>
    </row>
    <row r="15" spans="1:8" s="156" customFormat="1" ht="16.5" customHeight="1">
      <c r="A15" s="289" t="s">
        <v>222</v>
      </c>
      <c r="B15" s="290">
        <v>14</v>
      </c>
      <c r="G15" s="235"/>
      <c r="H15" s="183"/>
    </row>
    <row r="16" spans="1:8" s="156" customFormat="1" ht="16.5" customHeight="1">
      <c r="A16" s="287" t="s">
        <v>223</v>
      </c>
      <c r="B16" s="288">
        <v>14</v>
      </c>
      <c r="G16" s="235"/>
      <c r="H16" s="183"/>
    </row>
    <row r="17" spans="1:8" s="156" customFormat="1" ht="16.5" customHeight="1">
      <c r="A17" s="287" t="s">
        <v>146</v>
      </c>
      <c r="B17" s="288">
        <v>28</v>
      </c>
      <c r="G17" s="235"/>
      <c r="H17" s="183"/>
    </row>
    <row r="18" spans="1:8" s="156" customFormat="1" ht="16.5" customHeight="1">
      <c r="A18" s="289" t="s">
        <v>224</v>
      </c>
      <c r="B18" s="290">
        <v>13</v>
      </c>
      <c r="G18" s="235"/>
      <c r="H18" s="183"/>
    </row>
    <row r="19" spans="1:8" s="156" customFormat="1" ht="16.5" customHeight="1">
      <c r="A19" s="289" t="s">
        <v>232</v>
      </c>
      <c r="B19" s="290">
        <v>13</v>
      </c>
      <c r="G19" s="235"/>
      <c r="H19" s="183"/>
    </row>
    <row r="20" spans="1:8" s="156" customFormat="1" ht="16.5" customHeight="1">
      <c r="A20" s="289" t="s">
        <v>233</v>
      </c>
      <c r="B20" s="290">
        <v>10</v>
      </c>
      <c r="G20" s="235"/>
      <c r="H20" s="183"/>
    </row>
    <row r="21" spans="1:8" s="156" customFormat="1" ht="16.5" customHeight="1">
      <c r="A21" s="289" t="s">
        <v>234</v>
      </c>
      <c r="B21" s="290">
        <v>16</v>
      </c>
      <c r="G21" s="235"/>
      <c r="H21" s="183"/>
    </row>
    <row r="22" spans="1:8" s="156" customFormat="1" ht="16.5" customHeight="1" thickBot="1">
      <c r="A22" s="291" t="s">
        <v>149</v>
      </c>
      <c r="B22" s="292">
        <v>89</v>
      </c>
      <c r="G22" s="235"/>
      <c r="H22" s="183"/>
    </row>
    <row r="23" spans="1:8" s="156" customFormat="1" ht="15.75" customHeight="1">
      <c r="A23" s="183" t="s">
        <v>168</v>
      </c>
      <c r="B23" s="236"/>
      <c r="G23" s="235"/>
      <c r="H23" s="183"/>
    </row>
    <row r="24" spans="1:8" s="156" customFormat="1" ht="15.75" customHeight="1">
      <c r="A24" s="156" t="s">
        <v>265</v>
      </c>
      <c r="B24" s="258"/>
      <c r="G24" s="235"/>
      <c r="H24" s="183"/>
    </row>
    <row r="25" spans="1:8" s="146" customFormat="1" ht="13.5">
      <c r="A25" s="228"/>
      <c r="B25" s="231"/>
      <c r="G25" s="230"/>
      <c r="H25" s="152"/>
    </row>
    <row r="26" ht="13.5">
      <c r="G26" s="230"/>
    </row>
    <row r="27" ht="13.5">
      <c r="G27" s="230"/>
    </row>
    <row r="28" ht="13.5">
      <c r="A28" s="232"/>
    </row>
    <row r="29" ht="13.5">
      <c r="A29" s="232"/>
    </row>
    <row r="30" ht="13.5">
      <c r="A30" s="232"/>
    </row>
    <row r="31" ht="13.5">
      <c r="A31" s="232"/>
    </row>
    <row r="32" ht="13.5">
      <c r="A32" s="232"/>
    </row>
    <row r="33" ht="13.5">
      <c r="A33" s="232"/>
    </row>
    <row r="34" ht="13.5">
      <c r="A34" s="232"/>
    </row>
    <row r="35" ht="13.5">
      <c r="A35" s="232"/>
    </row>
  </sheetData>
  <sheetProtection/>
  <printOptions/>
  <pageMargins left="0.7480314960629921" right="0.7480314960629921" top="0.984251968503937" bottom="0.6299212598425197" header="0.5905511811023623" footer="0.5118110236220472"/>
  <pageSetup horizontalDpi="600" verticalDpi="600" orientation="portrait" paperSize="9" r:id="rId1"/>
  <headerFooter scaleWithDoc="0">
    <oddHeader>&amp;L&amp;"HGPｺﾞｼｯｸM,ﾒﾃﾞｨｳﾑ"2人口－1住民基本台帳
&amp;14　8　国籍・地域別外国人住民数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K12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18.25390625" style="228" customWidth="1"/>
    <col min="2" max="11" width="6.875" style="228" customWidth="1"/>
    <col min="12" max="16384" width="9.00390625" style="228" customWidth="1"/>
  </cols>
  <sheetData>
    <row r="1" s="5" customFormat="1" ht="13.5" customHeight="1">
      <c r="A1" s="1" t="s">
        <v>236</v>
      </c>
    </row>
    <row r="2" spans="1:2" ht="17.25" customHeight="1">
      <c r="A2" s="226" t="s">
        <v>171</v>
      </c>
      <c r="B2" s="146"/>
    </row>
    <row r="3" spans="1:11" ht="12.75" customHeight="1" thickBot="1">
      <c r="A3" s="229"/>
      <c r="C3" s="237"/>
      <c r="D3" s="237"/>
      <c r="F3" s="238"/>
      <c r="G3" s="238"/>
      <c r="H3" s="238"/>
      <c r="I3" s="238"/>
      <c r="J3" s="238"/>
      <c r="K3" s="257" t="s">
        <v>257</v>
      </c>
    </row>
    <row r="4" spans="1:11" s="243" customFormat="1" ht="22.5" customHeight="1">
      <c r="A4" s="283" t="s">
        <v>174</v>
      </c>
      <c r="B4" s="239" t="s">
        <v>150</v>
      </c>
      <c r="C4" s="239" t="s">
        <v>151</v>
      </c>
      <c r="D4" s="240" t="s">
        <v>153</v>
      </c>
      <c r="E4" s="241" t="s">
        <v>154</v>
      </c>
      <c r="F4" s="241" t="s">
        <v>170</v>
      </c>
      <c r="G4" s="241" t="s">
        <v>180</v>
      </c>
      <c r="H4" s="242" t="s">
        <v>185</v>
      </c>
      <c r="I4" s="242" t="s">
        <v>215</v>
      </c>
      <c r="J4" s="242" t="s">
        <v>225</v>
      </c>
      <c r="K4" s="242" t="s">
        <v>231</v>
      </c>
    </row>
    <row r="5" spans="1:11" s="243" customFormat="1" ht="22.5" customHeight="1">
      <c r="A5" s="293" t="s">
        <v>143</v>
      </c>
      <c r="B5" s="244">
        <v>299</v>
      </c>
      <c r="C5" s="244">
        <v>317</v>
      </c>
      <c r="D5" s="244">
        <v>340</v>
      </c>
      <c r="E5" s="245">
        <v>347</v>
      </c>
      <c r="F5" s="245">
        <v>308</v>
      </c>
      <c r="G5" s="245">
        <v>292</v>
      </c>
      <c r="H5" s="246">
        <v>278</v>
      </c>
      <c r="I5" s="246">
        <v>283</v>
      </c>
      <c r="J5" s="246">
        <v>294</v>
      </c>
      <c r="K5" s="246">
        <v>287</v>
      </c>
    </row>
    <row r="6" spans="1:11" s="243" customFormat="1" ht="22.5" customHeight="1">
      <c r="A6" s="294" t="s">
        <v>169</v>
      </c>
      <c r="B6" s="247">
        <v>565</v>
      </c>
      <c r="C6" s="247">
        <v>696</v>
      </c>
      <c r="D6" s="247">
        <v>692</v>
      </c>
      <c r="E6" s="248">
        <v>689</v>
      </c>
      <c r="F6" s="248">
        <v>661</v>
      </c>
      <c r="G6" s="248">
        <v>702</v>
      </c>
      <c r="H6" s="249">
        <v>767</v>
      </c>
      <c r="I6" s="249">
        <v>851</v>
      </c>
      <c r="J6" s="249">
        <v>891</v>
      </c>
      <c r="K6" s="249">
        <v>957</v>
      </c>
    </row>
    <row r="7" spans="1:11" s="243" customFormat="1" ht="22.5" customHeight="1">
      <c r="A7" s="294" t="s">
        <v>216</v>
      </c>
      <c r="B7" s="250">
        <v>101</v>
      </c>
      <c r="C7" s="250">
        <v>111</v>
      </c>
      <c r="D7" s="250">
        <v>80</v>
      </c>
      <c r="E7" s="248">
        <v>57</v>
      </c>
      <c r="F7" s="248">
        <v>35</v>
      </c>
      <c r="G7" s="248">
        <v>34</v>
      </c>
      <c r="H7" s="249">
        <v>29</v>
      </c>
      <c r="I7" s="249">
        <v>31</v>
      </c>
      <c r="J7" s="249">
        <v>33</v>
      </c>
      <c r="K7" s="249">
        <v>34</v>
      </c>
    </row>
    <row r="8" spans="1:11" s="243" customFormat="1" ht="22.5" customHeight="1">
      <c r="A8" s="294" t="s">
        <v>217</v>
      </c>
      <c r="B8" s="250">
        <v>302</v>
      </c>
      <c r="C8" s="250">
        <v>318</v>
      </c>
      <c r="D8" s="250">
        <v>296</v>
      </c>
      <c r="E8" s="248">
        <v>282</v>
      </c>
      <c r="F8" s="248">
        <v>261</v>
      </c>
      <c r="G8" s="248">
        <v>286</v>
      </c>
      <c r="H8" s="249">
        <v>292</v>
      </c>
      <c r="I8" s="249">
        <v>285</v>
      </c>
      <c r="J8" s="249">
        <v>298</v>
      </c>
      <c r="K8" s="249">
        <v>304</v>
      </c>
    </row>
    <row r="9" spans="1:11" s="243" customFormat="1" ht="22.5" customHeight="1">
      <c r="A9" s="294" t="s">
        <v>147</v>
      </c>
      <c r="B9" s="250">
        <v>27</v>
      </c>
      <c r="C9" s="250">
        <v>26</v>
      </c>
      <c r="D9" s="250">
        <v>24</v>
      </c>
      <c r="E9" s="248">
        <v>27</v>
      </c>
      <c r="F9" s="248">
        <v>20</v>
      </c>
      <c r="G9" s="248">
        <v>25</v>
      </c>
      <c r="H9" s="249">
        <v>21</v>
      </c>
      <c r="I9" s="249">
        <v>20</v>
      </c>
      <c r="J9" s="249">
        <v>21</v>
      </c>
      <c r="K9" s="249">
        <v>24</v>
      </c>
    </row>
    <row r="10" spans="1:11" s="243" customFormat="1" ht="22.5" customHeight="1" thickBot="1">
      <c r="A10" s="295" t="s">
        <v>149</v>
      </c>
      <c r="B10" s="251">
        <v>249</v>
      </c>
      <c r="C10" s="251">
        <v>251</v>
      </c>
      <c r="D10" s="251">
        <v>235</v>
      </c>
      <c r="E10" s="252">
        <v>210</v>
      </c>
      <c r="F10" s="252">
        <v>219</v>
      </c>
      <c r="G10" s="252">
        <v>249</v>
      </c>
      <c r="H10" s="253">
        <v>293</v>
      </c>
      <c r="I10" s="253">
        <v>347</v>
      </c>
      <c r="J10" s="253">
        <v>441</v>
      </c>
      <c r="K10" s="253">
        <v>566</v>
      </c>
    </row>
    <row r="11" spans="1:11" s="243" customFormat="1" ht="22.5" customHeight="1" thickBot="1" thickTop="1">
      <c r="A11" s="296" t="s">
        <v>256</v>
      </c>
      <c r="B11" s="254">
        <v>1543</v>
      </c>
      <c r="C11" s="233">
        <v>1719</v>
      </c>
      <c r="D11" s="254">
        <v>1667</v>
      </c>
      <c r="E11" s="233">
        <v>1612</v>
      </c>
      <c r="F11" s="254">
        <v>1504</v>
      </c>
      <c r="G11" s="254">
        <v>1588</v>
      </c>
      <c r="H11" s="255">
        <v>1680</v>
      </c>
      <c r="I11" s="255">
        <v>1817</v>
      </c>
      <c r="J11" s="255">
        <v>1978</v>
      </c>
      <c r="K11" s="255">
        <v>2172</v>
      </c>
    </row>
    <row r="12" spans="1:11" s="243" customFormat="1" ht="15.75" customHeight="1">
      <c r="A12" s="156" t="s">
        <v>181</v>
      </c>
      <c r="C12" s="256"/>
      <c r="D12" s="257"/>
      <c r="F12" s="257"/>
      <c r="G12" s="257"/>
      <c r="H12" s="257"/>
      <c r="I12" s="257"/>
      <c r="J12" s="257"/>
      <c r="K12" s="257"/>
    </row>
  </sheetData>
  <sheetProtection/>
  <printOptions/>
  <pageMargins left="0.7480314960629921" right="0.7480314960629921" top="0.984251968503937" bottom="0.6299212598425197" header="0.5905511811023623" footer="0.5118110236220472"/>
  <pageSetup horizontalDpi="600" verticalDpi="600" orientation="portrait" paperSize="9" r:id="rId1"/>
  <headerFooter scaleWithDoc="0">
    <oddHeader>&amp;L&amp;"HGPｺﾞｼｯｸM,ﾒﾃﾞｨｳﾑ"2人口－1住民基本台帳
&amp;14　9　国籍・地域別外国人住民数の推移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2014-06-13T06:36:55Z</dcterms:created>
  <dcterms:modified xsi:type="dcterms:W3CDTF">2018-03-29T01:40:02Z</dcterms:modified>
  <cp:category/>
  <cp:version/>
  <cp:contentType/>
  <cp:contentStatus/>
</cp:coreProperties>
</file>