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1880" windowHeight="6090" tabRatio="471" activeTab="0"/>
  </bookViews>
  <sheets>
    <sheet name="9-6-1" sheetId="1" r:id="rId1"/>
    <sheet name="9-6-2" sheetId="2" r:id="rId2"/>
    <sheet name="9-6-3" sheetId="3" r:id="rId3"/>
    <sheet name="9-6-4" sheetId="4" r:id="rId4"/>
    <sheet name="9-6-5" sheetId="5" r:id="rId5"/>
    <sheet name="9-6-6" sheetId="6" r:id="rId6"/>
    <sheet name="9-6-7" sheetId="7" r:id="rId7"/>
    <sheet name="9-6-8" sheetId="8" r:id="rId8"/>
    <sheet name="9-6-9" sheetId="9" r:id="rId9"/>
    <sheet name="9-6-10" sheetId="10" r:id="rId10"/>
  </sheets>
  <externalReferences>
    <externalReference r:id="rId13"/>
  </externalReferences>
  <definedNames>
    <definedName name="_xlnm.Print_Area" localSheetId="0">'9-6-1'!$A$1:$L$74</definedName>
    <definedName name="_xlnm.Print_Area" localSheetId="9">'9-6-10'!$A$1:$M$16</definedName>
    <definedName name="_xlnm.Print_Area" localSheetId="1">'9-6-2'!$A$1:$P$14</definedName>
    <definedName name="_xlnm.Print_Area" localSheetId="2">'9-6-3'!$A$1:$I$15</definedName>
    <definedName name="_xlnm.Print_Area" localSheetId="3">'9-6-4'!$A$1:$I$39</definedName>
    <definedName name="_xlnm.Print_Area" localSheetId="4">'9-6-5'!$A$1:$G$45</definedName>
    <definedName name="_xlnm.Print_Area" localSheetId="5">'9-6-6'!$A$1:$D$16</definedName>
    <definedName name="_xlnm.Print_Area" localSheetId="6">'9-6-7'!$A$1:$H$52</definedName>
    <definedName name="_xlnm.Print_Area" localSheetId="7">'9-6-8'!$A$1:$F$15</definedName>
    <definedName name="_xlnm.Print_Area" localSheetId="8">'9-6-9'!$A$1:$C$31</definedName>
    <definedName name="_xlnm.Print_Titles" localSheetId="2">'9-6-3'!$1:$2</definedName>
  </definedNames>
  <calcPr fullCalcOnLoad="1"/>
</workbook>
</file>

<file path=xl/sharedStrings.xml><?xml version="1.0" encoding="utf-8"?>
<sst xmlns="http://schemas.openxmlformats.org/spreadsheetml/2006/main" count="586" uniqueCount="503">
  <si>
    <t>施　設　名</t>
  </si>
  <si>
    <t>鶴 瀬 公 民 館</t>
  </si>
  <si>
    <t>南 畑 公 民 館</t>
  </si>
  <si>
    <t>水 谷 公 民 館</t>
  </si>
  <si>
    <t>水谷東公民館</t>
  </si>
  <si>
    <t>中 央 図 書 館</t>
  </si>
  <si>
    <t>図書館
ふじみ野分館</t>
  </si>
  <si>
    <t>水子貝塚資料館</t>
  </si>
  <si>
    <t>水子貝塚公園</t>
  </si>
  <si>
    <t>難波田城資料館</t>
  </si>
  <si>
    <t>難波田城公園</t>
  </si>
  <si>
    <t xml:space="preserve">  開設年月  </t>
  </si>
  <si>
    <t>昭和51年 6月</t>
  </si>
  <si>
    <t>昭和48年 8月</t>
  </si>
  <si>
    <t>平成 6年 6月　　</t>
  </si>
  <si>
    <t>平成12年 6月</t>
  </si>
  <si>
    <t>(昭和56年 4月）</t>
  </si>
  <si>
    <t>(平成10年12月）</t>
  </si>
  <si>
    <t>※平成12年 6月1日改称</t>
  </si>
  <si>
    <t>所　在　地</t>
  </si>
  <si>
    <t>構　　　造</t>
  </si>
  <si>
    <t>鉄筋コンクリート造</t>
  </si>
  <si>
    <t>敷地面積</t>
  </si>
  <si>
    <t>ふじみ野交流センター内</t>
  </si>
  <si>
    <t>難波田城公園敷地内</t>
  </si>
  <si>
    <t>施設面積</t>
  </si>
  <si>
    <t>主な施設内容</t>
  </si>
  <si>
    <t>　1）閲覧室</t>
  </si>
  <si>
    <t>　1）展示室</t>
  </si>
  <si>
    <t>　1）常設展示室　　</t>
  </si>
  <si>
    <t>　2）体験学習室</t>
  </si>
  <si>
    <t>　2）特別展示室　　</t>
  </si>
  <si>
    <t>　3）収蔵庫</t>
  </si>
  <si>
    <t>　2）展望台</t>
  </si>
  <si>
    <t>　3）講座室　　</t>
  </si>
  <si>
    <t>　3)児童室</t>
  </si>
  <si>
    <t>　4）資料室　　</t>
  </si>
  <si>
    <t>　3）児童室</t>
  </si>
  <si>
    <t>　4)図書室</t>
  </si>
  <si>
    <t>　5）整理室　　</t>
  </si>
  <si>
    <t>　2）穀蔵　　</t>
  </si>
  <si>
    <t>　4）体育室</t>
  </si>
  <si>
    <t>　4）印刷室</t>
  </si>
  <si>
    <t>　5)印刷室</t>
  </si>
  <si>
    <t>　4）学習広場</t>
  </si>
  <si>
    <t>　6）収蔵庫　　</t>
  </si>
  <si>
    <t>　3）文庫蔵　　</t>
  </si>
  <si>
    <t>　5）工作室</t>
  </si>
  <si>
    <t>　6）第1和室</t>
  </si>
  <si>
    <t>　5）展示館</t>
  </si>
  <si>
    <t>　4）水屋　　</t>
  </si>
  <si>
    <t>　5）視聴覚室</t>
  </si>
  <si>
    <t>　6）第１和室</t>
  </si>
  <si>
    <t>　7）第２和室</t>
  </si>
  <si>
    <t>　5）納屋　　</t>
  </si>
  <si>
    <t>　6）工作室</t>
  </si>
  <si>
    <t>　8）美術工芸室</t>
  </si>
  <si>
    <t>　7）生活実習室</t>
  </si>
  <si>
    <t>　8）講座室</t>
  </si>
  <si>
    <t>　9）講座室</t>
  </si>
  <si>
    <t>　8）会議室</t>
  </si>
  <si>
    <t>　9）会議室</t>
  </si>
  <si>
    <t>10）調理実習室</t>
  </si>
  <si>
    <t>10）調理実習室</t>
  </si>
  <si>
    <t>　9）第１和室</t>
  </si>
  <si>
    <t>10）第２和室</t>
  </si>
  <si>
    <t>11）学習相談室</t>
  </si>
  <si>
    <t>　7）集会室</t>
  </si>
  <si>
    <t>11）図書コーナー</t>
  </si>
  <si>
    <t>　8）和室</t>
  </si>
  <si>
    <t>　9）保存倉庫</t>
  </si>
  <si>
    <t>教育委員会事務局</t>
  </si>
  <si>
    <t>ふじみ野交流センター</t>
  </si>
  <si>
    <t>水谷東出張所</t>
  </si>
  <si>
    <t>ふじみ野保育園</t>
  </si>
  <si>
    <t>資料：教育委員会　（教育要覧）　</t>
  </si>
  <si>
    <t xml:space="preserve">  5）いきいき活動室</t>
  </si>
  <si>
    <t>　8）工作室</t>
  </si>
  <si>
    <t xml:space="preserve">  9）調理実習室</t>
  </si>
  <si>
    <t>10）第１集会室</t>
  </si>
  <si>
    <t>11）第２集会室</t>
  </si>
  <si>
    <t>12）第３集会室</t>
  </si>
  <si>
    <t>13）印刷室</t>
  </si>
  <si>
    <t>15）談話室</t>
  </si>
  <si>
    <t>　4）印刷室</t>
  </si>
  <si>
    <t>水子貝塚公園隣接地</t>
  </si>
  <si>
    <t>　6）城門　 3か所　　</t>
  </si>
  <si>
    <t>　7）木橋　 3か所　　</t>
  </si>
  <si>
    <t>3 図書館利用状況</t>
  </si>
  <si>
    <t>館    　名</t>
  </si>
  <si>
    <t>中央図書館</t>
  </si>
  <si>
    <t>ふじみ野分館</t>
  </si>
  <si>
    <t>水谷東図書室</t>
  </si>
  <si>
    <t>合　　　　計</t>
  </si>
  <si>
    <t>4 社会体育施設の概況</t>
  </si>
  <si>
    <t>施設名</t>
  </si>
  <si>
    <t>市民総合体育館</t>
  </si>
  <si>
    <t>運動公園</t>
  </si>
  <si>
    <t>富士見ガーデンビーチ</t>
  </si>
  <si>
    <t>第２運動公園</t>
  </si>
  <si>
    <t>所在地</t>
  </si>
  <si>
    <t>　鶴馬１887-1</t>
  </si>
  <si>
    <t>勝瀬 545　</t>
  </si>
  <si>
    <t>び ん 沼 公 園　　　 　〃　　1513</t>
  </si>
  <si>
    <t>建物の構造</t>
  </si>
  <si>
    <t>敷地面積</t>
  </si>
  <si>
    <t>建物延面積</t>
  </si>
  <si>
    <t>　　　［1階 ］</t>
  </si>
  <si>
    <t>　1）水面積</t>
  </si>
  <si>
    <t>　2）プールの種類</t>
  </si>
  <si>
    <t>6種</t>
  </si>
  <si>
    <t>　1） 野球場</t>
  </si>
  <si>
    <t>1面</t>
  </si>
  <si>
    <t xml:space="preserve">  　　 固定観覧席</t>
  </si>
  <si>
    <t>　2） ミニ野球場</t>
  </si>
  <si>
    <t>　 　  移動観覧席</t>
  </si>
  <si>
    <t>294席</t>
  </si>
  <si>
    <t xml:space="preserve"> 　　子供プール</t>
  </si>
  <si>
    <t>　2） 柔道場</t>
  </si>
  <si>
    <t>　  　流れるプール</t>
  </si>
  <si>
    <t>　3） 剣道場</t>
  </si>
  <si>
    <t xml:space="preserve">  　 （１周 87ｍ×幅 5ｍ×深 1.0ｍ）</t>
  </si>
  <si>
    <t>約1,600㎡</t>
  </si>
  <si>
    <t>1室</t>
  </si>
  <si>
    <t>　　　噴水プール</t>
  </si>
  <si>
    <t>　3）管理棟</t>
  </si>
  <si>
    <t>3） 会議室（小）</t>
  </si>
  <si>
    <t>　4）ロッカー棟</t>
  </si>
  <si>
    <t>4） ロッカー室</t>
  </si>
  <si>
    <t>　　　男子ロッカー</t>
  </si>
  <si>
    <t>800個</t>
  </si>
  <si>
    <t>男子ロッカー</t>
  </si>
  <si>
    <t>360個</t>
  </si>
  <si>
    <t>　　　女子ロッカー</t>
  </si>
  <si>
    <t>女子ロッカー</t>
  </si>
  <si>
    <t>228個</t>
  </si>
  <si>
    <t>　5）機械倉庫棟</t>
  </si>
  <si>
    <t>　　　全自動砂層濾過装置</t>
  </si>
  <si>
    <t>1）弓道場</t>
  </si>
  <si>
    <t>駐　　車　　場</t>
  </si>
  <si>
    <t>　　　約80台</t>
  </si>
  <si>
    <t>62台</t>
  </si>
  <si>
    <t>5 市民総合体育館利用状況</t>
  </si>
  <si>
    <t>施　　設　　名</t>
  </si>
  <si>
    <t>柔　道　場</t>
  </si>
  <si>
    <t>剣　道　場</t>
  </si>
  <si>
    <t>弓　道　場</t>
  </si>
  <si>
    <t>和　　　 室</t>
  </si>
  <si>
    <t>会　議　室</t>
  </si>
  <si>
    <t>合　　　　　　計</t>
  </si>
  <si>
    <t>7 富士見ガーデンビーチ入場者数</t>
  </si>
  <si>
    <t>入　場　者</t>
  </si>
  <si>
    <t>入場者数(人）</t>
  </si>
  <si>
    <t>有料入場者</t>
  </si>
  <si>
    <t>一般</t>
  </si>
  <si>
    <t>小　計</t>
  </si>
  <si>
    <t>無料入場者</t>
  </si>
  <si>
    <t>合　    計</t>
  </si>
  <si>
    <t>鶴瀬西分館</t>
  </si>
  <si>
    <t>公共施設</t>
  </si>
  <si>
    <t>中・高校生</t>
  </si>
  <si>
    <t>小学生</t>
  </si>
  <si>
    <t>駐車場</t>
  </si>
  <si>
    <t>　運  動  公  園　　南畑新田1267-１</t>
  </si>
  <si>
    <t xml:space="preserve"> 鉄骨コンクリート造　　　　　 </t>
  </si>
  <si>
    <t xml:space="preserve"> (一部鉄骨造）３階建</t>
  </si>
  <si>
    <t>教室参加者・サービスカード</t>
  </si>
  <si>
    <t>　5）事務室</t>
  </si>
  <si>
    <t>学校等専用利用者・招待者</t>
  </si>
  <si>
    <t>図書館
鶴瀬西分館</t>
  </si>
  <si>
    <t>平成元年 4月</t>
  </si>
  <si>
    <t>（平成21年 4月）</t>
  </si>
  <si>
    <t>つるせ台小学校</t>
  </si>
  <si>
    <t>つるせ台放課後児童クラブ</t>
  </si>
  <si>
    <t>つるせ台小学校内</t>
  </si>
  <si>
    <t>鶴瀬コミュニティセンター</t>
  </si>
  <si>
    <t>昭和32年4月</t>
  </si>
  <si>
    <t>（昭和56年5月）</t>
  </si>
  <si>
    <t>昭和32年4月　</t>
  </si>
  <si>
    <t>　1）多目的ホール</t>
  </si>
  <si>
    <t>　3）談話コーナー</t>
  </si>
  <si>
    <t>併設施設名</t>
  </si>
  <si>
    <t>南畑出張所</t>
  </si>
  <si>
    <t>勤労文化会館</t>
  </si>
  <si>
    <t>水谷出張所</t>
  </si>
  <si>
    <t>（昭和55年5月）</t>
  </si>
  <si>
    <t>＊駐車場（36台）</t>
  </si>
  <si>
    <t>＊駐車場（42台）</t>
  </si>
  <si>
    <t>＊駐車場（30台）</t>
  </si>
  <si>
    <t>昭和41年10月</t>
  </si>
  <si>
    <t>　1）開架スペース</t>
  </si>
  <si>
    <t>　2）館外奉仕室、車庫</t>
  </si>
  <si>
    <t>　4）展示コーナー</t>
  </si>
  <si>
    <t>　5）くつろぎ喫茶コーナー</t>
  </si>
  <si>
    <t>　6）視聴覚ホール</t>
  </si>
  <si>
    <t>＊駐車場（94台）</t>
  </si>
  <si>
    <t>延床面積　　 380.22㎡</t>
  </si>
  <si>
    <t>延床面積　　　　257㎡</t>
  </si>
  <si>
    <t>延床面積　　403.28㎡</t>
  </si>
  <si>
    <t>展示館　　　　448㎡</t>
  </si>
  <si>
    <t>　1）復元住居　5棟</t>
  </si>
  <si>
    <t>　3）休憩コーナー</t>
  </si>
  <si>
    <t>　 (鉄筋コンクリート</t>
  </si>
  <si>
    <t>＊駐車場（61台）</t>
  </si>
  <si>
    <t>延床面積　　676.08㎡</t>
  </si>
  <si>
    <t>　1）移築復元古民家</t>
  </si>
  <si>
    <t>10）地域交流施設</t>
  </si>
  <si>
    <t>＊駐車場（50台）</t>
  </si>
  <si>
    <t>鉄筋コンクリート造　一部2階建</t>
  </si>
  <si>
    <r>
      <t>開　 設　 年</t>
    </r>
    <r>
      <rPr>
        <sz val="11"/>
        <rFont val="ＭＳ Ｐゴシック"/>
        <family val="3"/>
      </rPr>
      <t xml:space="preserve"> 　月</t>
    </r>
  </si>
  <si>
    <r>
      <t>平成2年</t>
    </r>
    <r>
      <rPr>
        <sz val="11"/>
        <rFont val="ＭＳ Ｐゴシック"/>
        <family val="3"/>
      </rPr>
      <t>10月</t>
    </r>
  </si>
  <si>
    <r>
      <t>昭和5</t>
    </r>
    <r>
      <rPr>
        <sz val="11"/>
        <rFont val="ＭＳ Ｐゴシック"/>
        <family val="3"/>
      </rPr>
      <t>1年10月</t>
    </r>
  </si>
  <si>
    <r>
      <t>平成1</t>
    </r>
    <r>
      <rPr>
        <sz val="11"/>
        <rFont val="ＭＳ Ｐゴシック"/>
        <family val="3"/>
      </rPr>
      <t>4年10月　暫定開園</t>
    </r>
  </si>
  <si>
    <r>
      <t>昭和5</t>
    </r>
    <r>
      <rPr>
        <sz val="11"/>
        <rFont val="ＭＳ Ｐゴシック"/>
        <family val="3"/>
      </rPr>
      <t>9年6月</t>
    </r>
  </si>
  <si>
    <r>
      <t>平成1</t>
    </r>
    <r>
      <rPr>
        <sz val="11"/>
        <rFont val="ＭＳ Ｐゴシック"/>
        <family val="3"/>
      </rPr>
      <t>8年 4月　正式開園</t>
    </r>
  </si>
  <si>
    <r>
      <t>みどり野南4</t>
    </r>
    <r>
      <rPr>
        <sz val="11"/>
        <rFont val="ＭＳ Ｐゴシック"/>
        <family val="3"/>
      </rPr>
      <t>-1</t>
    </r>
  </si>
  <si>
    <r>
      <t>鉄 筋 コ ン ク　リ ー ト造　3 階 建
一</t>
    </r>
    <r>
      <rPr>
        <sz val="11"/>
        <rFont val="ＭＳ Ｐゴシック"/>
        <family val="3"/>
      </rPr>
      <t xml:space="preserve"> 部 鉄 骨 造</t>
    </r>
  </si>
  <si>
    <r>
      <t>3） 和室（</t>
    </r>
    <r>
      <rPr>
        <sz val="11"/>
        <rFont val="ＭＳ Ｐゴシック"/>
        <family val="3"/>
      </rPr>
      <t>1）</t>
    </r>
  </si>
  <si>
    <r>
      <t xml:space="preserve">駐車場 </t>
    </r>
    <r>
      <rPr>
        <sz val="11"/>
        <rFont val="ＭＳ Ｐゴシック"/>
        <family val="3"/>
      </rPr>
      <t xml:space="preserve">       約150台</t>
    </r>
  </si>
  <si>
    <r>
      <t xml:space="preserve">駐輪場 </t>
    </r>
    <r>
      <rPr>
        <sz val="11"/>
        <rFont val="ＭＳ Ｐゴシック"/>
        <family val="3"/>
      </rPr>
      <t xml:space="preserve">       約100台</t>
    </r>
  </si>
  <si>
    <r>
      <t>利用団体数(団体</t>
    </r>
    <r>
      <rPr>
        <sz val="11"/>
        <rFont val="ＭＳ Ｐゴシック"/>
        <family val="3"/>
      </rPr>
      <t>)</t>
    </r>
  </si>
  <si>
    <r>
      <t xml:space="preserve">利用人数 </t>
    </r>
    <r>
      <rPr>
        <sz val="11"/>
        <rFont val="ＭＳ Ｐゴシック"/>
        <family val="3"/>
      </rPr>
      <t>(人)</t>
    </r>
  </si>
  <si>
    <t>入場割合</t>
  </si>
  <si>
    <t>１ 社会教育施設の概況</t>
  </si>
  <si>
    <t>蔵書数(冊）</t>
  </si>
  <si>
    <t>　　　　 貸　出　冊　数　 ・　点　数</t>
  </si>
  <si>
    <t>一般</t>
  </si>
  <si>
    <t>児 童</t>
  </si>
  <si>
    <t>合 計</t>
  </si>
  <si>
    <t>ビデオ</t>
  </si>
  <si>
    <t>CD‐ＣＴ</t>
  </si>
  <si>
    <t>(冊）</t>
  </si>
  <si>
    <t>（点）</t>
  </si>
  <si>
    <t>-</t>
  </si>
  <si>
    <t>資料：地域文化振興課</t>
  </si>
  <si>
    <r>
      <t>1</t>
    </r>
    <r>
      <rPr>
        <sz val="11"/>
        <rFont val="ＭＳ Ｐゴシック"/>
        <family val="3"/>
      </rPr>
      <t>98台</t>
    </r>
  </si>
  <si>
    <t>約42㎡</t>
  </si>
  <si>
    <r>
      <t>　9）</t>
    </r>
    <r>
      <rPr>
        <sz val="11"/>
        <rFont val="ＭＳ Ｐゴシック"/>
        <family val="3"/>
      </rPr>
      <t xml:space="preserve"> スタジオD</t>
    </r>
  </si>
  <si>
    <t>約17㎡</t>
  </si>
  <si>
    <r>
      <t>　8）</t>
    </r>
    <r>
      <rPr>
        <sz val="11"/>
        <rFont val="ＭＳ Ｐゴシック"/>
        <family val="3"/>
      </rPr>
      <t xml:space="preserve"> スタジオC</t>
    </r>
  </si>
  <si>
    <r>
      <t>　7）</t>
    </r>
    <r>
      <rPr>
        <sz val="11"/>
        <rFont val="ＭＳ Ｐゴシック"/>
        <family val="3"/>
      </rPr>
      <t xml:space="preserve"> スタジオB</t>
    </r>
  </si>
  <si>
    <t>約72㎡</t>
  </si>
  <si>
    <r>
      <t>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スタジオA</t>
    </r>
  </si>
  <si>
    <t>約44㎡</t>
  </si>
  <si>
    <r>
      <t>　5）</t>
    </r>
    <r>
      <rPr>
        <sz val="11"/>
        <rFont val="ＭＳ Ｐゴシック"/>
        <family val="3"/>
      </rPr>
      <t xml:space="preserve"> アトリエ</t>
    </r>
  </si>
  <si>
    <t>約50㎡</t>
  </si>
  <si>
    <t>　4） 展示室</t>
  </si>
  <si>
    <t>約175㎡</t>
  </si>
  <si>
    <t>　3） 展示・会議室</t>
  </si>
  <si>
    <t>約11㎡</t>
  </si>
  <si>
    <t>　　　小楽屋2室</t>
  </si>
  <si>
    <t>約23㎡</t>
  </si>
  <si>
    <t>　　　中楽屋2室</t>
  </si>
  <si>
    <t>255席</t>
  </si>
  <si>
    <t>　2） マルチホール</t>
  </si>
  <si>
    <t>約22㎡</t>
  </si>
  <si>
    <t>約30㎡</t>
  </si>
  <si>
    <t>約51㎡</t>
  </si>
  <si>
    <t>　　　大楽屋1室</t>
  </si>
  <si>
    <t>（174席）</t>
  </si>
  <si>
    <t>　 　 　　 2階席</t>
  </si>
  <si>
    <t>（628席）</t>
  </si>
  <si>
    <t xml:space="preserve">  　　 　　1階席</t>
  </si>
  <si>
    <t>802席</t>
  </si>
  <si>
    <t>　1）メインホール</t>
  </si>
  <si>
    <t>7,358.58㎡</t>
  </si>
  <si>
    <t>19,938.50㎡</t>
  </si>
  <si>
    <t>鉄骨・鉄筋コンクリート
地上3階　地下1階</t>
  </si>
  <si>
    <r>
      <t>F  A  X</t>
    </r>
    <r>
      <rPr>
        <sz val="11"/>
        <rFont val="ＭＳ Ｐゴシック"/>
        <family val="3"/>
      </rPr>
      <t xml:space="preserve"> 　　</t>
    </r>
    <r>
      <rPr>
        <sz val="11"/>
        <rFont val="ＭＳ Ｐゴシック"/>
        <family val="3"/>
      </rPr>
      <t>049-</t>
    </r>
    <r>
      <rPr>
        <sz val="11"/>
        <rFont val="ＭＳ Ｐゴシック"/>
        <family val="3"/>
      </rPr>
      <t>268-7780</t>
    </r>
  </si>
  <si>
    <r>
      <t>電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話　　</t>
    </r>
    <r>
      <rPr>
        <sz val="11"/>
        <rFont val="ＭＳ Ｐゴシック"/>
        <family val="3"/>
      </rPr>
      <t xml:space="preserve"> 049-</t>
    </r>
    <r>
      <rPr>
        <sz val="11"/>
        <rFont val="ＭＳ Ｐゴシック"/>
        <family val="3"/>
      </rPr>
      <t>268-7788</t>
    </r>
  </si>
  <si>
    <r>
      <t xml:space="preserve">所在地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富士見市大字鶴馬１803番地1</t>
    </r>
  </si>
  <si>
    <t>所在地
連絡先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</si>
  <si>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</si>
  <si>
    <r>
      <t>開　 設　 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月</t>
    </r>
  </si>
  <si>
    <t>市民文化会館キラリ☆ふじみ</t>
  </si>
  <si>
    <t>9　文化芸術施設の概況</t>
  </si>
  <si>
    <t>年間合計</t>
  </si>
  <si>
    <t>展示室</t>
  </si>
  <si>
    <t>展示・会議室</t>
  </si>
  <si>
    <t>マルチホール</t>
  </si>
  <si>
    <t>メインホール</t>
  </si>
  <si>
    <t>稼働率</t>
  </si>
  <si>
    <t>利用者数</t>
  </si>
  <si>
    <t>平成25年度</t>
  </si>
  <si>
    <t>平成24年度</t>
  </si>
  <si>
    <t>平成23年度</t>
  </si>
  <si>
    <t>平成22年度</t>
  </si>
  <si>
    <t>平成21年度</t>
  </si>
  <si>
    <t>10　市民文化会館キラリ☆ふじみ利用状況</t>
  </si>
  <si>
    <t>平成26年度</t>
  </si>
  <si>
    <t>アトリエ</t>
  </si>
  <si>
    <t>スタジオＡ</t>
  </si>
  <si>
    <t>スタジオＢ</t>
  </si>
  <si>
    <t>スタジオＣ</t>
  </si>
  <si>
    <t>スタジオＤ</t>
  </si>
  <si>
    <r>
      <t>9教育－6</t>
    </r>
    <r>
      <rPr>
        <sz val="11"/>
        <rFont val="ＭＳ Ｐゴシック"/>
        <family val="3"/>
      </rPr>
      <t>社会教育</t>
    </r>
  </si>
  <si>
    <r>
      <t>9教育－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社会教育</t>
    </r>
  </si>
  <si>
    <t>平成14年6月</t>
  </si>
  <si>
    <t>（改築開館年月）</t>
  </si>
  <si>
    <t>　（昭和55年12月）</t>
  </si>
  <si>
    <t>※平成 6年10月1日改称</t>
  </si>
  <si>
    <t xml:space="preserve"> </t>
  </si>
  <si>
    <t>2,107.83㎡</t>
  </si>
  <si>
    <t>2,809.52㎡</t>
  </si>
  <si>
    <t>1,331㎡</t>
  </si>
  <si>
    <t>1,250.52㎡</t>
  </si>
  <si>
    <t>11,808.96㎡</t>
  </si>
  <si>
    <t>40,824.51㎡</t>
  </si>
  <si>
    <t>17,238.76㎡</t>
  </si>
  <si>
    <t>2,025.92㎡</t>
  </si>
  <si>
    <t>1,040.16㎡</t>
  </si>
  <si>
    <t>1,137.01㎡</t>
  </si>
  <si>
    <t>868.19㎡</t>
  </si>
  <si>
    <t>4,463.58㎡</t>
  </si>
  <si>
    <t>　1）ホール（266席）</t>
  </si>
  <si>
    <t>　2）ホールロビー</t>
  </si>
  <si>
    <t>　2）ロビー</t>
  </si>
  <si>
    <t>　2)ロビー</t>
  </si>
  <si>
    <t xml:space="preserve">　　 </t>
  </si>
  <si>
    <t>（主屋２棟、長屋門１棟）　</t>
  </si>
  <si>
    <t>　3）ホワイエ</t>
  </si>
  <si>
    <t>　　（図書コーナー含）</t>
  </si>
  <si>
    <t>　3）ビデオ編集室</t>
  </si>
  <si>
    <t>　　　　　　　　・録音室</t>
  </si>
  <si>
    <t>　　造1階建）</t>
  </si>
  <si>
    <t>　8）あずまや　2か所</t>
  </si>
  <si>
    <t>　　</t>
  </si>
  <si>
    <t>　9）デッキ　　</t>
  </si>
  <si>
    <t>11)ふれあいサロン</t>
  </si>
  <si>
    <t>＊駐車場（10台）</t>
  </si>
  <si>
    <t>14）ボランティア</t>
  </si>
  <si>
    <t>　　　　　　ビューロー</t>
  </si>
  <si>
    <t>　　　</t>
  </si>
  <si>
    <t>-</t>
  </si>
  <si>
    <r>
      <t>5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席</t>
    </r>
  </si>
  <si>
    <t>　3） びん沼公園(ミニ野球場)</t>
  </si>
  <si>
    <t>　3） サッカー場(少年用)</t>
  </si>
  <si>
    <t xml:space="preserve">      (高さ約８ｍ、長さ約８０ｍ)</t>
  </si>
  <si>
    <t>4基</t>
  </si>
  <si>
    <t>　6)軽食・売店棟</t>
  </si>
  <si>
    <r>
      <t>2）会議室</t>
    </r>
    <r>
      <rPr>
        <sz val="11"/>
        <rFont val="ＭＳ Ｐゴシック"/>
        <family val="3"/>
      </rPr>
      <t xml:space="preserve"> （大）(中)</t>
    </r>
  </si>
  <si>
    <t>運動公園駐車場</t>
  </si>
  <si>
    <t>　　第 1 駐 車 場</t>
  </si>
  <si>
    <t>50台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</si>
  <si>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びん沼公園駐車場</t>
    </r>
  </si>
  <si>
    <t>　　第 2 駐 車 場</t>
  </si>
  <si>
    <t>　　第 3 駐 車 場(開場中のみ)</t>
  </si>
  <si>
    <t>約90台</t>
  </si>
  <si>
    <r>
      <t>平成26</t>
    </r>
    <r>
      <rPr>
        <sz val="11"/>
        <rFont val="ＭＳ Ｐゴシック"/>
        <family val="3"/>
      </rPr>
      <t>年度 　</t>
    </r>
  </si>
  <si>
    <t>メ イ ン ア リ ー ナ</t>
  </si>
  <si>
    <t>サ ブ ア リ ー ナ</t>
  </si>
  <si>
    <t>アスレチック</t>
  </si>
  <si>
    <t xml:space="preserve">資料：教育委員会　（教育要覧） </t>
  </si>
  <si>
    <t>-</t>
  </si>
  <si>
    <r>
      <t>平成26</t>
    </r>
    <r>
      <rPr>
        <sz val="11"/>
        <rFont val="ＭＳ Ｐゴシック"/>
        <family val="3"/>
      </rPr>
      <t xml:space="preserve">年度　 </t>
    </r>
  </si>
  <si>
    <t>未就学児　・障がい者</t>
  </si>
  <si>
    <t>平成26年度</t>
  </si>
  <si>
    <t>雑誌</t>
  </si>
  <si>
    <t>(冊)</t>
  </si>
  <si>
    <t>※蔵書数は年度末日現在</t>
  </si>
  <si>
    <t>資料：教育委員会　（教育要覧）</t>
  </si>
  <si>
    <t xml:space="preserve">  TEL　　　251-5555</t>
  </si>
  <si>
    <t>TEL　  254-4349</t>
  </si>
  <si>
    <t xml:space="preserve">  FAX 　　 251-5299</t>
  </si>
  <si>
    <t>-</t>
  </si>
  <si>
    <t>10,483.40㎡</t>
  </si>
  <si>
    <t>94,431.00㎡</t>
  </si>
  <si>
    <r>
      <t>4</t>
    </r>
    <r>
      <rPr>
        <sz val="11"/>
        <rFont val="ＭＳ Ｐゴシック"/>
        <family val="3"/>
      </rPr>
      <t>7,044.00㎡</t>
    </r>
  </si>
  <si>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9,960..98</t>
    </r>
    <r>
      <rPr>
        <sz val="11"/>
        <rFont val="ＭＳ Ｐゴシック"/>
        <family val="3"/>
      </rPr>
      <t>㎡</t>
    </r>
  </si>
  <si>
    <t>　　　　　　     8,765.34㎡</t>
  </si>
  <si>
    <r>
      <t xml:space="preserve"> </t>
    </r>
    <r>
      <rPr>
        <sz val="11"/>
        <rFont val="ＭＳ Ｐゴシック"/>
        <family val="3"/>
      </rPr>
      <t>1,324,16</t>
    </r>
    <r>
      <rPr>
        <sz val="11"/>
        <rFont val="ＭＳ Ｐゴシック"/>
        <family val="3"/>
      </rPr>
      <t>㎡</t>
    </r>
  </si>
  <si>
    <t>2,143.11㎡</t>
  </si>
  <si>
    <t>　1） メインアリーナ</t>
  </si>
  <si>
    <t>2,047.51㎡</t>
  </si>
  <si>
    <t>　1） 野球場</t>
  </si>
  <si>
    <t>2面</t>
  </si>
  <si>
    <r>
      <t>　2） ミニ野球場</t>
    </r>
  </si>
  <si>
    <t>2面</t>
  </si>
  <si>
    <t>　　 ５０mプール</t>
  </si>
  <si>
    <t>800.00㎡</t>
  </si>
  <si>
    <t>1面</t>
  </si>
  <si>
    <t>814.11㎡</t>
  </si>
  <si>
    <t>235.57㎡</t>
  </si>
  <si>
    <r>
      <t>　4） テニスコート</t>
    </r>
  </si>
  <si>
    <t>6面</t>
  </si>
  <si>
    <t>435.00㎡</t>
  </si>
  <si>
    <t>222.90㎡</t>
  </si>
  <si>
    <t>　5） 陸上トラック</t>
  </si>
  <si>
    <t>　4） エントランスホール</t>
  </si>
  <si>
    <r>
      <t>　6） サッカー場</t>
    </r>
  </si>
  <si>
    <t>1面</t>
  </si>
  <si>
    <t>　　 　ウォータースライダープール</t>
  </si>
  <si>
    <t>36.00㎡</t>
  </si>
  <si>
    <t>　　　［2階 ］</t>
  </si>
  <si>
    <t>30.00㎡</t>
  </si>
  <si>
    <t>1） サブアリーナ</t>
  </si>
  <si>
    <t>486.57㎡</t>
  </si>
  <si>
    <t>　　　スライダープール</t>
  </si>
  <si>
    <t>28.00㎡</t>
  </si>
  <si>
    <t>2） アスレチックジム</t>
  </si>
  <si>
    <t>133.45㎡</t>
  </si>
  <si>
    <t>293.69㎡</t>
  </si>
  <si>
    <t>36.00㎡</t>
  </si>
  <si>
    <t>649.44㎡</t>
  </si>
  <si>
    <t>112.50㎡</t>
  </si>
  <si>
    <t>　　　［3階 ］</t>
  </si>
  <si>
    <t>182.35㎡</t>
  </si>
  <si>
    <t>64.0㎡</t>
  </si>
  <si>
    <t xml:space="preserve">5人立 </t>
  </si>
  <si>
    <t>85.60㎡</t>
  </si>
  <si>
    <r>
      <t>　　</t>
    </r>
    <r>
      <rPr>
        <sz val="11"/>
        <rFont val="ＭＳ Ｐゴシック"/>
        <family val="3"/>
      </rPr>
      <t xml:space="preserve">12畳 </t>
    </r>
  </si>
  <si>
    <r>
      <t>(</t>
    </r>
    <r>
      <rPr>
        <sz val="11"/>
        <rFont val="ＭＳ Ｐゴシック"/>
        <family val="3"/>
      </rPr>
      <t>2)</t>
    </r>
  </si>
  <si>
    <t>　12畳</t>
  </si>
  <si>
    <r>
      <t>45台</t>
    </r>
    <r>
      <rPr>
        <sz val="11"/>
        <rFont val="ＭＳ Ｐゴシック"/>
        <family val="3"/>
      </rPr>
      <t xml:space="preserve"> </t>
    </r>
  </si>
  <si>
    <t>約150台</t>
  </si>
  <si>
    <t>駐　　輪　　場</t>
  </si>
  <si>
    <t>150台</t>
  </si>
  <si>
    <t>鉄筋コンクリート造</t>
  </si>
  <si>
    <t>鉄筋コンクリート造　</t>
  </si>
  <si>
    <t>軽量鉄骨造</t>
  </si>
  <si>
    <t>木造一部鉄骨造</t>
  </si>
  <si>
    <t>1階建　　</t>
  </si>
  <si>
    <t>1階建</t>
  </si>
  <si>
    <r>
      <t>3階建　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階部分</t>
    </r>
  </si>
  <si>
    <t>3階建　1階部分</t>
  </si>
  <si>
    <t>2階建</t>
  </si>
  <si>
    <t>ふじみ野東3‐7‐1</t>
  </si>
  <si>
    <t>下南畑568-1</t>
  </si>
  <si>
    <t>水子2003-1</t>
  </si>
  <si>
    <t>水子2003‐1</t>
  </si>
  <si>
    <t>鶴瀬西2-9-1</t>
  </si>
  <si>
    <t>鶴馬1873-1</t>
  </si>
  <si>
    <t>水谷1‐13‐6</t>
  </si>
  <si>
    <t>水谷東2-12-10</t>
  </si>
  <si>
    <t>上南畑306‐1　</t>
  </si>
  <si>
    <t>羽沢3‐23‐10</t>
  </si>
  <si>
    <r>
      <rPr>
        <sz val="11"/>
        <rFont val="ＭＳ ゴシック"/>
        <family val="3"/>
      </rPr>
      <t>TEL：</t>
    </r>
    <r>
      <rPr>
        <sz val="11"/>
        <rFont val="ＭＳ Ｐゴシック"/>
        <family val="3"/>
      </rPr>
      <t>251‐1140</t>
    </r>
  </si>
  <si>
    <r>
      <rPr>
        <sz val="11"/>
        <rFont val="ＭＳ ゴシック"/>
        <family val="3"/>
      </rPr>
      <t>FAX：</t>
    </r>
    <r>
      <rPr>
        <sz val="11"/>
        <rFont val="ＭＳ Ｐゴシック"/>
        <family val="3"/>
      </rPr>
      <t>251‐1156</t>
    </r>
  </si>
  <si>
    <r>
      <rPr>
        <sz val="11"/>
        <rFont val="ＭＳ ゴシック"/>
        <family val="3"/>
      </rPr>
      <t>TEL：</t>
    </r>
    <r>
      <rPr>
        <sz val="11"/>
        <rFont val="ＭＳ Ｐゴシック"/>
        <family val="3"/>
      </rPr>
      <t>251‐5663</t>
    </r>
  </si>
  <si>
    <r>
      <rPr>
        <sz val="11"/>
        <rFont val="ＭＳ ゴシック"/>
        <family val="3"/>
      </rPr>
      <t>FAX：</t>
    </r>
    <r>
      <rPr>
        <sz val="11"/>
        <rFont val="ＭＳ Ｐゴシック"/>
        <family val="3"/>
      </rPr>
      <t>251‐5661</t>
    </r>
  </si>
  <si>
    <r>
      <rPr>
        <sz val="11"/>
        <rFont val="ＭＳ ゴシック"/>
        <family val="3"/>
      </rPr>
      <t>TEL：</t>
    </r>
    <r>
      <rPr>
        <sz val="11"/>
        <rFont val="ＭＳ Ｐゴシック"/>
        <family val="3"/>
      </rPr>
      <t>251‐1129</t>
    </r>
  </si>
  <si>
    <r>
      <rPr>
        <sz val="11"/>
        <rFont val="ＭＳ ゴシック"/>
        <family val="3"/>
      </rPr>
      <t>FAX：</t>
    </r>
    <r>
      <rPr>
        <sz val="11"/>
        <rFont val="ＭＳ Ｐゴシック"/>
        <family val="3"/>
      </rPr>
      <t>255‐9886</t>
    </r>
  </si>
  <si>
    <r>
      <rPr>
        <sz val="11"/>
        <rFont val="ＭＳ ゴシック"/>
        <family val="3"/>
      </rPr>
      <t>TEL：</t>
    </r>
    <r>
      <rPr>
        <sz val="11"/>
        <rFont val="ＭＳ Ｐゴシック"/>
        <family val="3"/>
      </rPr>
      <t>048‐473‐8717</t>
    </r>
  </si>
  <si>
    <r>
      <rPr>
        <sz val="11"/>
        <rFont val="ＭＳ ゴシック"/>
        <family val="3"/>
      </rPr>
      <t>FAX：</t>
    </r>
    <r>
      <rPr>
        <sz val="11"/>
        <rFont val="ＭＳ Ｐゴシック"/>
        <family val="3"/>
      </rPr>
      <t>048‐471‐7555</t>
    </r>
  </si>
  <si>
    <r>
      <rPr>
        <sz val="11"/>
        <rFont val="ＭＳ ゴシック"/>
        <family val="3"/>
      </rPr>
      <t>TEL：</t>
    </r>
    <r>
      <rPr>
        <sz val="11"/>
        <rFont val="ＭＳ Ｐゴシック"/>
        <family val="3"/>
      </rPr>
      <t>252-5825</t>
    </r>
  </si>
  <si>
    <r>
      <rPr>
        <sz val="11"/>
        <rFont val="ＭＳ ゴシック"/>
        <family val="3"/>
      </rPr>
      <t>FAX：</t>
    </r>
    <r>
      <rPr>
        <sz val="11"/>
        <rFont val="ＭＳ Ｐゴシック"/>
        <family val="3"/>
      </rPr>
      <t>252-5839</t>
    </r>
  </si>
  <si>
    <r>
      <rPr>
        <sz val="11"/>
        <rFont val="ＭＳ ゴシック"/>
        <family val="3"/>
      </rPr>
      <t>TEL：</t>
    </r>
    <r>
      <rPr>
        <sz val="11"/>
        <rFont val="ＭＳ Ｐゴシック"/>
        <family val="3"/>
      </rPr>
      <t>252-5945</t>
    </r>
  </si>
  <si>
    <r>
      <rPr>
        <sz val="11"/>
        <rFont val="ＭＳ ゴシック"/>
        <family val="3"/>
      </rPr>
      <t>FAX：</t>
    </r>
    <r>
      <rPr>
        <sz val="11"/>
        <rFont val="ＭＳ Ｐゴシック"/>
        <family val="3"/>
      </rPr>
      <t>252-5947</t>
    </r>
  </si>
  <si>
    <r>
      <rPr>
        <sz val="11"/>
        <rFont val="ＭＳ ゴシック"/>
        <family val="3"/>
      </rPr>
      <t>TEL：</t>
    </r>
    <r>
      <rPr>
        <sz val="11"/>
        <rFont val="ＭＳ Ｐゴシック"/>
        <family val="3"/>
      </rPr>
      <t>256-8860</t>
    </r>
  </si>
  <si>
    <r>
      <rPr>
        <sz val="11"/>
        <rFont val="ＭＳ ゴシック"/>
        <family val="3"/>
      </rPr>
      <t>FAX：</t>
    </r>
    <r>
      <rPr>
        <sz val="11"/>
        <rFont val="ＭＳ Ｐゴシック"/>
        <family val="3"/>
      </rPr>
      <t>261-5385</t>
    </r>
  </si>
  <si>
    <r>
      <rPr>
        <sz val="11"/>
        <rFont val="ＭＳ ゴシック"/>
        <family val="3"/>
      </rPr>
      <t>TEL：</t>
    </r>
    <r>
      <rPr>
        <sz val="11"/>
        <rFont val="ＭＳ Ｐゴシック"/>
        <family val="3"/>
      </rPr>
      <t>251-9686</t>
    </r>
  </si>
  <si>
    <r>
      <rPr>
        <sz val="11"/>
        <rFont val="ＭＳ ゴシック"/>
        <family val="3"/>
      </rPr>
      <t>FAX：</t>
    </r>
    <r>
      <rPr>
        <sz val="11"/>
        <rFont val="ＭＳ Ｐゴシック"/>
        <family val="3"/>
      </rPr>
      <t>255-5596</t>
    </r>
  </si>
  <si>
    <r>
      <rPr>
        <sz val="11"/>
        <rFont val="ＭＳ ゴシック"/>
        <family val="3"/>
      </rPr>
      <t>TEL：</t>
    </r>
    <r>
      <rPr>
        <sz val="11"/>
        <rFont val="ＭＳ Ｐゴシック"/>
        <family val="3"/>
      </rPr>
      <t>253-4664</t>
    </r>
  </si>
  <si>
    <r>
      <rPr>
        <sz val="11"/>
        <rFont val="ＭＳ ゴシック"/>
        <family val="3"/>
      </rPr>
      <t>FAX：</t>
    </r>
    <r>
      <rPr>
        <sz val="11"/>
        <rFont val="ＭＳ Ｐゴシック"/>
        <family val="3"/>
      </rPr>
      <t>253-4665</t>
    </r>
  </si>
  <si>
    <t>2 公民館・資料館の利用状況</t>
  </si>
  <si>
    <t>館　　　　　　名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</si>
  <si>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</si>
  <si>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</si>
  <si>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</si>
  <si>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</si>
  <si>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</si>
  <si>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</si>
  <si>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</si>
  <si>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延利用件数
(単位：団体）</t>
  </si>
  <si>
    <t>延利用人数
(単位：人)</t>
  </si>
  <si>
    <t>公　民　館</t>
  </si>
  <si>
    <t>鶴瀬公民館</t>
  </si>
  <si>
    <t>南畑公民館</t>
  </si>
  <si>
    <t>水谷公民館</t>
  </si>
  <si>
    <t>水谷東公民館</t>
  </si>
  <si>
    <t>資料館</t>
  </si>
  <si>
    <t>水子貝塚資料館</t>
  </si>
  <si>
    <t>難波田城資料館</t>
  </si>
  <si>
    <t>資料：教育委員会　（教育要覧・富士見の公民館）</t>
  </si>
  <si>
    <t>6 運動公園利用状況</t>
  </si>
  <si>
    <t>施　　　　設　　　　名</t>
  </si>
  <si>
    <r>
      <t>利用団体数(団体</t>
    </r>
    <r>
      <rPr>
        <sz val="11"/>
        <rFont val="ＭＳ Ｐゴシック"/>
        <family val="3"/>
      </rPr>
      <t>)</t>
    </r>
  </si>
  <si>
    <r>
      <t>利用人数(人</t>
    </r>
    <r>
      <rPr>
        <sz val="11"/>
        <rFont val="ＭＳ Ｐゴシック"/>
        <family val="3"/>
      </rPr>
      <t>)</t>
    </r>
  </si>
  <si>
    <t>運　動　公　園</t>
  </si>
  <si>
    <t>野球場</t>
  </si>
  <si>
    <t>ミニ野球場</t>
  </si>
  <si>
    <t>テニスコート</t>
  </si>
  <si>
    <t>陸上競技場
サッカー場</t>
  </si>
  <si>
    <t>小計</t>
  </si>
  <si>
    <t>第２運動公園</t>
  </si>
  <si>
    <t>サッカー場</t>
  </si>
  <si>
    <t>びん沼運動公園ミニ野球場</t>
  </si>
  <si>
    <r>
      <t xml:space="preserve">合　　 </t>
    </r>
    <r>
      <rPr>
        <sz val="11"/>
        <rFont val="ＭＳ Ｐゴシック"/>
        <family val="3"/>
      </rPr>
      <t xml:space="preserve"> 　　　計</t>
    </r>
  </si>
  <si>
    <t xml:space="preserve">資料：教育委員会　（教育要覧） </t>
  </si>
  <si>
    <t>8 学校開放利用状況</t>
  </si>
  <si>
    <t>施　　　 　設　　　 　名</t>
  </si>
  <si>
    <t>利用可能日数
（単位：日）</t>
  </si>
  <si>
    <t>利用日数
（単位：日）</t>
  </si>
  <si>
    <t>利用率
（単位：％）</t>
  </si>
  <si>
    <t>利用団体数（団体）</t>
  </si>
  <si>
    <t>利用者数（人）</t>
  </si>
  <si>
    <t>小中学校体育館</t>
  </si>
  <si>
    <t>小中学校グラウンド</t>
  </si>
  <si>
    <t>本郷中学校テニスコート</t>
  </si>
  <si>
    <t>テニスコート
（西中学校夜間照明）</t>
  </si>
  <si>
    <t>グラウンド
（西中学校夜間照明）</t>
  </si>
  <si>
    <t>柔道場(台中、東中)</t>
  </si>
  <si>
    <t>合　　      　　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</si>
</sst>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0.000%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64">
    <xf numFmtId="0" fontId="0" fillId="0" borderId="0" xfId="0" applyAlignment="1">
      <alignment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 vertical="center"/>
    </xf>
    <xf numFmtId="38" fontId="4" fillId="0" borderId="0" xfId="49" applyFont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Fill="1" applyAlignment="1">
      <alignment/>
    </xf>
    <xf numFmtId="38" fontId="0" fillId="0" borderId="0" xfId="49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Border="1" applyAlignment="1">
      <alignment horizontal="distributed" vertical="center"/>
    </xf>
    <xf numFmtId="38" fontId="0" fillId="0" borderId="0" xfId="49" applyFont="1" applyBorder="1" applyAlignment="1">
      <alignment horizontal="center" vertical="center" textRotation="255"/>
    </xf>
    <xf numFmtId="198" fontId="0" fillId="0" borderId="0" xfId="49" applyNumberFormat="1" applyFont="1" applyBorder="1" applyAlignment="1">
      <alignment horizontal="left" vertical="center"/>
    </xf>
    <xf numFmtId="49" fontId="0" fillId="0" borderId="0" xfId="49" applyNumberFormat="1" applyFont="1" applyBorder="1" applyAlignment="1">
      <alignment horizontal="right" vertical="center"/>
    </xf>
    <xf numFmtId="38" fontId="0" fillId="0" borderId="0" xfId="49" applyFont="1" applyBorder="1" applyAlignment="1">
      <alignment horizontal="center" vertical="top" textRotation="255"/>
    </xf>
    <xf numFmtId="0" fontId="0" fillId="0" borderId="0" xfId="0" applyFont="1" applyBorder="1" applyAlignment="1">
      <alignment horizontal="center" vertical="top" textRotation="255"/>
    </xf>
    <xf numFmtId="38" fontId="0" fillId="0" borderId="0" xfId="49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7" fillId="0" borderId="10" xfId="49" applyFont="1" applyBorder="1" applyAlignment="1">
      <alignment/>
    </xf>
    <xf numFmtId="38" fontId="7" fillId="0" borderId="10" xfId="49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8" fontId="5" fillId="0" borderId="0" xfId="49" applyFont="1" applyBorder="1" applyAlignment="1">
      <alignment horizontal="left" vertical="center" indent="1"/>
    </xf>
    <xf numFmtId="38" fontId="5" fillId="0" borderId="0" xfId="49" applyFont="1" applyAlignment="1">
      <alignment horizontal="left" vertical="center" indent="1"/>
    </xf>
    <xf numFmtId="38" fontId="0" fillId="0" borderId="0" xfId="49" applyFont="1" applyBorder="1" applyAlignment="1">
      <alignment vertical="center"/>
    </xf>
    <xf numFmtId="38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0" xfId="61">
      <alignment vertical="center"/>
      <protection/>
    </xf>
    <xf numFmtId="0" fontId="0" fillId="0" borderId="0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12" xfId="61" applyBorder="1">
      <alignment vertical="center"/>
      <protection/>
    </xf>
    <xf numFmtId="38" fontId="0" fillId="0" borderId="13" xfId="49" applyFont="1" applyBorder="1" applyAlignment="1">
      <alignment horizontal="centerContinuous" vertical="center"/>
    </xf>
    <xf numFmtId="38" fontId="0" fillId="0" borderId="14" xfId="49" applyFont="1" applyBorder="1" applyAlignment="1">
      <alignment horizontal="centerContinuous" vertical="center"/>
    </xf>
    <xf numFmtId="38" fontId="0" fillId="0" borderId="15" xfId="49" applyFont="1" applyBorder="1" applyAlignment="1">
      <alignment horizontal="distributed" vertical="center"/>
    </xf>
    <xf numFmtId="38" fontId="0" fillId="0" borderId="16" xfId="49" applyFont="1" applyBorder="1" applyAlignment="1">
      <alignment horizontal="right" vertical="center" indent="1"/>
    </xf>
    <xf numFmtId="38" fontId="0" fillId="0" borderId="17" xfId="49" applyBorder="1" applyAlignment="1">
      <alignment horizontal="distributed" indent="1"/>
    </xf>
    <xf numFmtId="38" fontId="0" fillId="0" borderId="17" xfId="49" applyFont="1" applyBorder="1" applyAlignment="1">
      <alignment horizontal="distributed" indent="1"/>
    </xf>
    <xf numFmtId="38" fontId="0" fillId="0" borderId="0" xfId="49" applyFont="1" applyBorder="1" applyAlignment="1">
      <alignment/>
    </xf>
    <xf numFmtId="38" fontId="0" fillId="0" borderId="18" xfId="49" applyFont="1" applyBorder="1" applyAlignment="1">
      <alignment horizontal="distributed" vertical="center" indent="1"/>
    </xf>
    <xf numFmtId="38" fontId="0" fillId="0" borderId="19" xfId="49" applyFont="1" applyBorder="1" applyAlignment="1">
      <alignment horizontal="centerContinuous" vertical="center"/>
    </xf>
    <xf numFmtId="38" fontId="0" fillId="0" borderId="20" xfId="49" applyFont="1" applyBorder="1" applyAlignment="1">
      <alignment horizontal="centerContinuous" vertical="center"/>
    </xf>
    <xf numFmtId="38" fontId="0" fillId="0" borderId="21" xfId="49" applyFont="1" applyBorder="1" applyAlignment="1">
      <alignment horizontal="distributed" vertical="center" indent="1"/>
    </xf>
    <xf numFmtId="38" fontId="0" fillId="0" borderId="19" xfId="49" applyBorder="1" applyAlignment="1">
      <alignment horizontal="centerContinuous" vertical="center"/>
    </xf>
    <xf numFmtId="38" fontId="0" fillId="0" borderId="20" xfId="49" applyFont="1" applyBorder="1" applyAlignment="1">
      <alignment horizontal="centerContinuous" vertical="center" wrapText="1"/>
    </xf>
    <xf numFmtId="38" fontId="0" fillId="0" borderId="22" xfId="49" applyFont="1" applyBorder="1" applyAlignment="1">
      <alignment horizontal="centerContinuous" vertical="center"/>
    </xf>
    <xf numFmtId="38" fontId="0" fillId="0" borderId="23" xfId="49" applyFont="1" applyBorder="1" applyAlignment="1">
      <alignment horizontal="left" vertical="center"/>
    </xf>
    <xf numFmtId="38" fontId="0" fillId="0" borderId="16" xfId="49" applyFont="1" applyBorder="1" applyAlignment="1">
      <alignment horizontal="centerContinuous" vertical="center"/>
    </xf>
    <xf numFmtId="38" fontId="0" fillId="0" borderId="0" xfId="49" applyFont="1" applyBorder="1" applyAlignment="1">
      <alignment horizontal="left" vertical="center"/>
    </xf>
    <xf numFmtId="38" fontId="0" fillId="0" borderId="24" xfId="49" applyFont="1" applyBorder="1" applyAlignment="1">
      <alignment horizontal="centerContinuous" vertical="center"/>
    </xf>
    <xf numFmtId="38" fontId="0" fillId="0" borderId="25" xfId="49" applyFont="1" applyBorder="1" applyAlignment="1">
      <alignment horizontal="left" vertical="center"/>
    </xf>
    <xf numFmtId="38" fontId="0" fillId="0" borderId="25" xfId="49" applyFont="1" applyBorder="1" applyAlignment="1">
      <alignment horizontal="centerContinuous" vertical="center"/>
    </xf>
    <xf numFmtId="38" fontId="0" fillId="0" borderId="18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Continuous" vertical="center"/>
    </xf>
    <xf numFmtId="38" fontId="0" fillId="0" borderId="27" xfId="49" applyFont="1" applyBorder="1" applyAlignment="1">
      <alignment horizontal="centerContinuous" vertical="center"/>
    </xf>
    <xf numFmtId="38" fontId="0" fillId="0" borderId="28" xfId="49" applyFont="1" applyBorder="1" applyAlignment="1">
      <alignment horizontal="distributed" vertical="center" indent="1"/>
    </xf>
    <xf numFmtId="0" fontId="0" fillId="0" borderId="0" xfId="61" applyFont="1" applyFill="1" applyAlignment="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0" xfId="61" applyAlignment="1">
      <alignment horizontal="left" vertical="center" indent="1"/>
      <protection/>
    </xf>
    <xf numFmtId="38" fontId="4" fillId="0" borderId="0" xfId="49" applyFont="1" applyBorder="1" applyAlignment="1">
      <alignment horizontal="left" vertical="center" indent="1"/>
    </xf>
    <xf numFmtId="38" fontId="0" fillId="0" borderId="0" xfId="49" applyFont="1" applyFill="1" applyAlignment="1">
      <alignment vertical="center"/>
    </xf>
    <xf numFmtId="38" fontId="0" fillId="0" borderId="29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196" fontId="0" fillId="0" borderId="0" xfId="61" applyNumberFormat="1" applyFont="1" applyFill="1" applyBorder="1">
      <alignment vertical="center"/>
      <protection/>
    </xf>
    <xf numFmtId="196" fontId="0" fillId="0" borderId="0" xfId="61" applyNumberFormat="1" applyFont="1" applyBorder="1">
      <alignment vertical="center"/>
      <protection/>
    </xf>
    <xf numFmtId="0" fontId="0" fillId="0" borderId="33" xfId="61" applyFont="1" applyBorder="1" applyAlignment="1">
      <alignment horizontal="center" vertical="center"/>
      <protection/>
    </xf>
    <xf numFmtId="38" fontId="0" fillId="0" borderId="34" xfId="49" applyFont="1" applyBorder="1" applyAlignment="1">
      <alignment vertical="center"/>
    </xf>
    <xf numFmtId="196" fontId="0" fillId="0" borderId="34" xfId="61" applyNumberFormat="1" applyFont="1" applyBorder="1">
      <alignment vertical="center"/>
      <protection/>
    </xf>
    <xf numFmtId="0" fontId="0" fillId="0" borderId="35" xfId="61" applyFont="1" applyBorder="1" applyAlignment="1">
      <alignment horizontal="center" vertical="center"/>
      <protection/>
    </xf>
    <xf numFmtId="38" fontId="0" fillId="0" borderId="10" xfId="49" applyFont="1" applyBorder="1" applyAlignment="1">
      <alignment vertical="center"/>
    </xf>
    <xf numFmtId="196" fontId="0" fillId="0" borderId="10" xfId="61" applyNumberFormat="1" applyFont="1" applyBorder="1">
      <alignment vertical="center"/>
      <protection/>
    </xf>
    <xf numFmtId="196" fontId="0" fillId="0" borderId="10" xfId="61" applyNumberFormat="1" applyFont="1" applyFill="1" applyBorder="1">
      <alignment vertical="center"/>
      <protection/>
    </xf>
    <xf numFmtId="0" fontId="0" fillId="0" borderId="31" xfId="0" applyNumberFormat="1" applyFont="1" applyBorder="1" applyAlignment="1">
      <alignment horizontal="center" vertical="center" wrapText="1"/>
    </xf>
    <xf numFmtId="38" fontId="0" fillId="0" borderId="36" xfId="49" applyFont="1" applyFill="1" applyBorder="1" applyAlignment="1">
      <alignment horizontal="center"/>
    </xf>
    <xf numFmtId="38" fontId="0" fillId="0" borderId="37" xfId="49" applyFont="1" applyFill="1" applyBorder="1" applyAlignment="1">
      <alignment horizontal="center" wrapText="1"/>
    </xf>
    <xf numFmtId="38" fontId="0" fillId="0" borderId="38" xfId="49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38" fontId="0" fillId="0" borderId="38" xfId="49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center" shrinkToFit="1"/>
    </xf>
    <xf numFmtId="38" fontId="0" fillId="0" borderId="32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38" fontId="0" fillId="0" borderId="40" xfId="49" applyFont="1" applyFill="1" applyBorder="1" applyAlignment="1">
      <alignment horizontal="center" vertical="top" shrinkToFit="1"/>
    </xf>
    <xf numFmtId="38" fontId="0" fillId="0" borderId="41" xfId="49" applyFont="1" applyFill="1" applyBorder="1" applyAlignment="1">
      <alignment horizontal="center" vertical="center"/>
    </xf>
    <xf numFmtId="38" fontId="0" fillId="0" borderId="40" xfId="49" applyFont="1" applyFill="1" applyBorder="1" applyAlignment="1">
      <alignment horizontal="center" vertical="top"/>
    </xf>
    <xf numFmtId="38" fontId="0" fillId="0" borderId="42" xfId="49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center"/>
    </xf>
    <xf numFmtId="38" fontId="0" fillId="0" borderId="40" xfId="49" applyFont="1" applyFill="1" applyBorder="1" applyAlignment="1">
      <alignment horizontal="center" vertical="center" shrinkToFit="1"/>
    </xf>
    <xf numFmtId="38" fontId="0" fillId="0" borderId="42" xfId="49" applyFont="1" applyFill="1" applyBorder="1" applyAlignment="1">
      <alignment horizontal="center" vertical="center"/>
    </xf>
    <xf numFmtId="38" fontId="0" fillId="0" borderId="40" xfId="49" applyFont="1" applyFill="1" applyBorder="1" applyAlignment="1">
      <alignment horizontal="center" vertical="center"/>
    </xf>
    <xf numFmtId="38" fontId="0" fillId="0" borderId="36" xfId="49" applyFont="1" applyBorder="1" applyAlignment="1">
      <alignment/>
    </xf>
    <xf numFmtId="38" fontId="0" fillId="0" borderId="38" xfId="49" applyFont="1" applyBorder="1" applyAlignment="1">
      <alignment/>
    </xf>
    <xf numFmtId="38" fontId="0" fillId="0" borderId="36" xfId="49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0" fontId="0" fillId="0" borderId="39" xfId="0" applyFont="1" applyFill="1" applyBorder="1" applyAlignment="1">
      <alignment horizontal="left" vertical="center"/>
    </xf>
    <xf numFmtId="38" fontId="0" fillId="0" borderId="39" xfId="49" applyFont="1" applyBorder="1" applyAlignment="1">
      <alignment vertical="center"/>
    </xf>
    <xf numFmtId="38" fontId="0" fillId="0" borderId="11" xfId="49" applyFont="1" applyBorder="1" applyAlignment="1">
      <alignment vertical="top"/>
    </xf>
    <xf numFmtId="38" fontId="0" fillId="0" borderId="39" xfId="49" applyFont="1" applyBorder="1" applyAlignment="1">
      <alignment vertical="top"/>
    </xf>
    <xf numFmtId="38" fontId="0" fillId="0" borderId="41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0" fontId="0" fillId="0" borderId="40" xfId="0" applyFont="1" applyBorder="1" applyAlignment="1">
      <alignment horizontal="left" vertical="top" wrapText="1"/>
    </xf>
    <xf numFmtId="0" fontId="0" fillId="0" borderId="42" xfId="0" applyFont="1" applyBorder="1" applyAlignment="1">
      <alignment vertical="center"/>
    </xf>
    <xf numFmtId="38" fontId="0" fillId="0" borderId="23" xfId="49" applyFont="1" applyBorder="1" applyAlignment="1">
      <alignment vertical="top"/>
    </xf>
    <xf numFmtId="38" fontId="0" fillId="0" borderId="40" xfId="49" applyFont="1" applyBorder="1" applyAlignment="1">
      <alignment vertical="top"/>
    </xf>
    <xf numFmtId="38" fontId="0" fillId="0" borderId="23" xfId="49" applyFont="1" applyBorder="1" applyAlignment="1">
      <alignment horizontal="left" vertical="center"/>
    </xf>
    <xf numFmtId="38" fontId="0" fillId="0" borderId="30" xfId="49" applyFont="1" applyBorder="1" applyAlignment="1">
      <alignment horizontal="left" vertical="center"/>
    </xf>
    <xf numFmtId="38" fontId="0" fillId="0" borderId="40" xfId="49" applyFont="1" applyBorder="1" applyAlignment="1">
      <alignment horizontal="left" vertical="center"/>
    </xf>
    <xf numFmtId="38" fontId="0" fillId="0" borderId="42" xfId="49" applyFont="1" applyBorder="1" applyAlignment="1">
      <alignment horizontal="left" vertical="center"/>
    </xf>
    <xf numFmtId="38" fontId="0" fillId="0" borderId="31" xfId="49" applyFont="1" applyBorder="1" applyAlignment="1">
      <alignment vertical="center"/>
    </xf>
    <xf numFmtId="38" fontId="0" fillId="0" borderId="31" xfId="49" applyFont="1" applyBorder="1" applyAlignment="1">
      <alignment horizontal="left" vertical="center"/>
    </xf>
    <xf numFmtId="38" fontId="0" fillId="0" borderId="20" xfId="49" applyFont="1" applyBorder="1" applyAlignment="1">
      <alignment horizontal="left" vertical="center"/>
    </xf>
    <xf numFmtId="49" fontId="0" fillId="0" borderId="31" xfId="49" applyNumberFormat="1" applyFont="1" applyBorder="1" applyAlignment="1">
      <alignment horizontal="left" vertical="center"/>
    </xf>
    <xf numFmtId="38" fontId="0" fillId="0" borderId="30" xfId="49" applyFont="1" applyBorder="1" applyAlignment="1">
      <alignment/>
    </xf>
    <xf numFmtId="38" fontId="0" fillId="0" borderId="39" xfId="49" applyFont="1" applyBorder="1" applyAlignment="1">
      <alignment horizontal="center" vertical="center" shrinkToFit="1"/>
    </xf>
    <xf numFmtId="38" fontId="0" fillId="0" borderId="11" xfId="49" applyFont="1" applyBorder="1" applyAlignment="1">
      <alignment vertical="center"/>
    </xf>
    <xf numFmtId="38" fontId="0" fillId="0" borderId="38" xfId="49" applyFont="1" applyBorder="1" applyAlignment="1">
      <alignment horizontal="left" vertical="center"/>
    </xf>
    <xf numFmtId="38" fontId="0" fillId="0" borderId="38" xfId="49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8" fontId="0" fillId="0" borderId="39" xfId="49" applyFont="1" applyBorder="1" applyAlignment="1">
      <alignment vertical="center" shrinkToFit="1"/>
    </xf>
    <xf numFmtId="38" fontId="0" fillId="0" borderId="0" xfId="49" applyFont="1" applyBorder="1" applyAlignment="1">
      <alignment vertical="center" shrinkToFit="1"/>
    </xf>
    <xf numFmtId="38" fontId="0" fillId="0" borderId="25" xfId="49" applyFont="1" applyBorder="1" applyAlignment="1">
      <alignment vertical="center" shrinkToFit="1"/>
    </xf>
    <xf numFmtId="38" fontId="0" fillId="0" borderId="36" xfId="49" applyFont="1" applyBorder="1" applyAlignment="1">
      <alignment vertical="center" shrinkToFit="1"/>
    </xf>
    <xf numFmtId="38" fontId="0" fillId="0" borderId="36" xfId="49" applyFont="1" applyBorder="1" applyAlignment="1">
      <alignment/>
    </xf>
    <xf numFmtId="0" fontId="0" fillId="0" borderId="36" xfId="0" applyFont="1" applyBorder="1" applyAlignment="1">
      <alignment vertical="center"/>
    </xf>
    <xf numFmtId="38" fontId="0" fillId="0" borderId="23" xfId="49" applyFont="1" applyBorder="1" applyAlignment="1">
      <alignment vertical="center" shrinkToFit="1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horizontal="left" vertical="center"/>
    </xf>
    <xf numFmtId="0" fontId="0" fillId="0" borderId="40" xfId="0" applyFont="1" applyBorder="1" applyAlignment="1">
      <alignment vertical="center" shrinkToFit="1"/>
    </xf>
    <xf numFmtId="38" fontId="0" fillId="0" borderId="40" xfId="49" applyFont="1" applyBorder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Border="1" applyAlignment="1">
      <alignment horizontal="right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37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37" xfId="49" applyFont="1" applyBorder="1" applyAlignment="1">
      <alignment horizontal="distributed" vertical="center" indent="1" shrinkToFit="1"/>
    </xf>
    <xf numFmtId="38" fontId="0" fillId="0" borderId="0" xfId="49" applyFont="1" applyFill="1" applyBorder="1" applyAlignment="1">
      <alignment horizontal="right" vertical="center" shrinkToFit="1"/>
    </xf>
    <xf numFmtId="38" fontId="0" fillId="0" borderId="32" xfId="49" applyFont="1" applyFill="1" applyBorder="1" applyAlignment="1">
      <alignment horizontal="right" vertical="center" shrinkToFit="1"/>
    </xf>
    <xf numFmtId="3" fontId="0" fillId="0" borderId="0" xfId="0" applyNumberFormat="1" applyFont="1" applyFill="1" applyBorder="1" applyAlignment="1">
      <alignment horizontal="right" vertical="center" shrinkToFit="1"/>
    </xf>
    <xf numFmtId="38" fontId="0" fillId="0" borderId="36" xfId="49" applyFont="1" applyFill="1" applyBorder="1" applyAlignment="1">
      <alignment horizontal="right" vertical="center" shrinkToFit="1"/>
    </xf>
    <xf numFmtId="38" fontId="0" fillId="0" borderId="32" xfId="49" applyFont="1" applyBorder="1" applyAlignment="1">
      <alignment horizontal="distributed" vertical="center" indent="1" shrinkToFit="1"/>
    </xf>
    <xf numFmtId="38" fontId="0" fillId="0" borderId="39" xfId="49" applyFont="1" applyFill="1" applyBorder="1" applyAlignment="1">
      <alignment horizontal="right" vertical="center" shrinkToFit="1"/>
    </xf>
    <xf numFmtId="0" fontId="0" fillId="0" borderId="32" xfId="0" applyFont="1" applyBorder="1" applyAlignment="1">
      <alignment horizontal="distributed" vertical="center" indent="1"/>
    </xf>
    <xf numFmtId="38" fontId="0" fillId="0" borderId="33" xfId="49" applyFont="1" applyBorder="1" applyAlignment="1">
      <alignment horizontal="distributed" vertical="center" indent="1" shrinkToFit="1"/>
    </xf>
    <xf numFmtId="38" fontId="0" fillId="0" borderId="33" xfId="49" applyFont="1" applyFill="1" applyBorder="1" applyAlignment="1">
      <alignment horizontal="right" vertical="center" shrinkToFit="1"/>
    </xf>
    <xf numFmtId="38" fontId="0" fillId="0" borderId="34" xfId="49" applyFont="1" applyFill="1" applyBorder="1" applyAlignment="1">
      <alignment horizontal="right" vertical="center" shrinkToFit="1"/>
    </xf>
    <xf numFmtId="38" fontId="0" fillId="0" borderId="43" xfId="49" applyFont="1" applyFill="1" applyBorder="1" applyAlignment="1">
      <alignment horizontal="right" vertical="center" shrinkToFit="1"/>
    </xf>
    <xf numFmtId="38" fontId="0" fillId="0" borderId="35" xfId="49" applyFont="1" applyBorder="1" applyAlignment="1">
      <alignment horizontal="distributed" vertical="center" indent="1"/>
    </xf>
    <xf numFmtId="38" fontId="0" fillId="0" borderId="44" xfId="49" applyFont="1" applyFill="1" applyBorder="1" applyAlignment="1">
      <alignment horizontal="right" vertical="center" shrinkToFit="1"/>
    </xf>
    <xf numFmtId="38" fontId="0" fillId="0" borderId="10" xfId="49" applyFont="1" applyBorder="1" applyAlignment="1">
      <alignment/>
    </xf>
    <xf numFmtId="191" fontId="0" fillId="0" borderId="11" xfId="49" applyNumberFormat="1" applyFont="1" applyFill="1" applyBorder="1" applyAlignment="1">
      <alignment horizontal="center" vertical="center"/>
    </xf>
    <xf numFmtId="191" fontId="0" fillId="0" borderId="0" xfId="49" applyNumberFormat="1" applyFont="1" applyFill="1" applyBorder="1" applyAlignment="1">
      <alignment horizontal="center" vertical="center"/>
    </xf>
    <xf numFmtId="191" fontId="0" fillId="0" borderId="45" xfId="49" applyNumberFormat="1" applyFont="1" applyFill="1" applyBorder="1" applyAlignment="1">
      <alignment horizontal="center" vertical="center"/>
    </xf>
    <xf numFmtId="191" fontId="0" fillId="0" borderId="34" xfId="49" applyNumberFormat="1" applyFont="1" applyFill="1" applyBorder="1" applyAlignment="1">
      <alignment horizontal="center" vertical="center"/>
    </xf>
    <xf numFmtId="188" fontId="0" fillId="0" borderId="46" xfId="49" applyNumberFormat="1" applyFont="1" applyFill="1" applyBorder="1" applyAlignment="1">
      <alignment horizontal="center" vertical="center"/>
    </xf>
    <xf numFmtId="191" fontId="0" fillId="0" borderId="47" xfId="49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91" fontId="0" fillId="0" borderId="38" xfId="49" applyNumberFormat="1" applyFont="1" applyFill="1" applyBorder="1" applyAlignment="1">
      <alignment horizontal="center" vertical="center"/>
    </xf>
    <xf numFmtId="191" fontId="0" fillId="0" borderId="25" xfId="49" applyNumberFormat="1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horizontal="right" vertical="center" indent="1"/>
    </xf>
    <xf numFmtId="38" fontId="0" fillId="0" borderId="39" xfId="49" applyFont="1" applyFill="1" applyBorder="1" applyAlignment="1">
      <alignment horizontal="right" vertical="center" indent="1"/>
    </xf>
    <xf numFmtId="38" fontId="0" fillId="0" borderId="43" xfId="49" applyFont="1" applyFill="1" applyBorder="1" applyAlignment="1">
      <alignment horizontal="right" vertical="center" indent="1"/>
    </xf>
    <xf numFmtId="38" fontId="0" fillId="0" borderId="45" xfId="49" applyFont="1" applyFill="1" applyBorder="1" applyAlignment="1">
      <alignment horizontal="right" vertical="center" indent="1"/>
    </xf>
    <xf numFmtId="38" fontId="0" fillId="0" borderId="42" xfId="49" applyFont="1" applyFill="1" applyBorder="1" applyAlignment="1">
      <alignment horizontal="right" vertical="center" indent="1"/>
    </xf>
    <xf numFmtId="0" fontId="0" fillId="0" borderId="0" xfId="0" applyFont="1" applyAlignment="1">
      <alignment/>
    </xf>
    <xf numFmtId="0" fontId="0" fillId="0" borderId="29" xfId="0" applyFont="1" applyBorder="1" applyAlignment="1">
      <alignment horizontal="center" vertical="center"/>
    </xf>
    <xf numFmtId="196" fontId="0" fillId="0" borderId="38" xfId="49" applyNumberFormat="1" applyFont="1" applyFill="1" applyBorder="1" applyAlignment="1">
      <alignment horizontal="right" vertical="center" indent="1"/>
    </xf>
    <xf numFmtId="196" fontId="0" fillId="0" borderId="11" xfId="49" applyNumberFormat="1" applyFont="1" applyFill="1" applyBorder="1" applyAlignment="1">
      <alignment horizontal="right" vertical="center" indent="1"/>
    </xf>
    <xf numFmtId="196" fontId="0" fillId="0" borderId="45" xfId="49" applyNumberFormat="1" applyFont="1" applyFill="1" applyBorder="1" applyAlignment="1">
      <alignment horizontal="right" vertical="center" indent="1"/>
    </xf>
    <xf numFmtId="196" fontId="0" fillId="0" borderId="42" xfId="49" applyNumberFormat="1" applyFont="1" applyFill="1" applyBorder="1" applyAlignment="1">
      <alignment horizontal="right" vertical="center" indent="1"/>
    </xf>
    <xf numFmtId="38" fontId="0" fillId="0" borderId="38" xfId="49" applyFont="1" applyBorder="1" applyAlignment="1">
      <alignment horizontal="left" vertical="center" indent="2"/>
    </xf>
    <xf numFmtId="38" fontId="0" fillId="0" borderId="0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0" xfId="49" applyFont="1" applyBorder="1" applyAlignment="1">
      <alignment horizontal="left" vertical="center" indent="2"/>
    </xf>
    <xf numFmtId="38" fontId="0" fillId="0" borderId="0" xfId="49" applyFont="1" applyAlignment="1">
      <alignment vertical="center"/>
    </xf>
    <xf numFmtId="38" fontId="0" fillId="0" borderId="39" xfId="49" applyFont="1" applyFill="1" applyBorder="1" applyAlignment="1">
      <alignment horizontal="center" vertical="center" shrinkToFit="1"/>
    </xf>
    <xf numFmtId="38" fontId="0" fillId="0" borderId="39" xfId="49" applyFont="1" applyBorder="1" applyAlignment="1">
      <alignment horizontal="left" vertical="center"/>
    </xf>
    <xf numFmtId="38" fontId="0" fillId="0" borderId="39" xfId="49" applyFont="1" applyBorder="1" applyAlignment="1">
      <alignment horizontal="left" vertical="center" shrinkToFit="1"/>
    </xf>
    <xf numFmtId="0" fontId="0" fillId="0" borderId="30" xfId="0" applyNumberFormat="1" applyFont="1" applyBorder="1" applyAlignment="1">
      <alignment horizontal="center" vertical="center" wrapText="1"/>
    </xf>
    <xf numFmtId="38" fontId="0" fillId="0" borderId="0" xfId="49" applyFont="1" applyBorder="1" applyAlignment="1">
      <alignment vertical="center"/>
    </xf>
    <xf numFmtId="3" fontId="0" fillId="0" borderId="32" xfId="0" applyNumberFormat="1" applyFont="1" applyFill="1" applyBorder="1" applyAlignment="1">
      <alignment horizontal="right" vertical="center" shrinkToFit="1"/>
    </xf>
    <xf numFmtId="38" fontId="0" fillId="0" borderId="38" xfId="49" applyFont="1" applyFill="1" applyBorder="1" applyAlignment="1">
      <alignment horizontal="right" vertical="center" shrinkToFit="1"/>
    </xf>
    <xf numFmtId="38" fontId="0" fillId="0" borderId="11" xfId="49" applyFont="1" applyFill="1" applyBorder="1" applyAlignment="1">
      <alignment horizontal="right" vertical="center" shrinkToFit="1"/>
    </xf>
    <xf numFmtId="38" fontId="0" fillId="0" borderId="48" xfId="49" applyFont="1" applyFill="1" applyBorder="1" applyAlignment="1">
      <alignment horizontal="right" vertical="center" shrinkToFit="1"/>
    </xf>
    <xf numFmtId="38" fontId="0" fillId="0" borderId="47" xfId="49" applyFont="1" applyFill="1" applyBorder="1" applyAlignment="1">
      <alignment horizontal="right" vertical="center" shrinkToFit="1"/>
    </xf>
    <xf numFmtId="38" fontId="0" fillId="0" borderId="49" xfId="49" applyFont="1" applyFill="1" applyBorder="1" applyAlignment="1">
      <alignment horizontal="right" vertical="center" shrinkToFit="1"/>
    </xf>
    <xf numFmtId="38" fontId="0" fillId="0" borderId="32" xfId="49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38" fontId="5" fillId="0" borderId="10" xfId="49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38" fontId="6" fillId="0" borderId="11" xfId="49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11" xfId="49" applyFont="1" applyFill="1" applyBorder="1" applyAlignment="1">
      <alignment horizontal="right" vertical="center" indent="1"/>
    </xf>
    <xf numFmtId="38" fontId="0" fillId="0" borderId="0" xfId="49" applyFont="1" applyAlignment="1">
      <alignment/>
    </xf>
    <xf numFmtId="38" fontId="0" fillId="0" borderId="0" xfId="49" applyFont="1" applyBorder="1" applyAlignment="1">
      <alignment horizontal="right" indent="1"/>
    </xf>
    <xf numFmtId="38" fontId="0" fillId="0" borderId="10" xfId="49" applyFont="1" applyBorder="1" applyAlignment="1">
      <alignment horizontal="right" indent="1"/>
    </xf>
    <xf numFmtId="38" fontId="0" fillId="0" borderId="11" xfId="49" applyFont="1" applyBorder="1" applyAlignment="1">
      <alignment/>
    </xf>
    <xf numFmtId="38" fontId="0" fillId="0" borderId="32" xfId="49" applyFont="1" applyBorder="1" applyAlignment="1">
      <alignment horizontal="right" vertical="center" indent="1"/>
    </xf>
    <xf numFmtId="38" fontId="0" fillId="0" borderId="32" xfId="49" applyFont="1" applyBorder="1" applyAlignment="1">
      <alignment horizontal="right" indent="1"/>
    </xf>
    <xf numFmtId="38" fontId="0" fillId="0" borderId="24" xfId="49" applyFont="1" applyBorder="1" applyAlignment="1">
      <alignment horizontal="right" vertical="center" indent="1"/>
    </xf>
    <xf numFmtId="38" fontId="0" fillId="0" borderId="11" xfId="49" applyFont="1" applyBorder="1" applyAlignment="1">
      <alignment horizontal="left" vertical="center" indent="1"/>
    </xf>
    <xf numFmtId="38" fontId="0" fillId="0" borderId="41" xfId="49" applyFont="1" applyBorder="1" applyAlignment="1">
      <alignment horizontal="right" vertical="center" indent="1"/>
    </xf>
    <xf numFmtId="38" fontId="0" fillId="0" borderId="42" xfId="49" applyFont="1" applyBorder="1" applyAlignment="1">
      <alignment/>
    </xf>
    <xf numFmtId="38" fontId="0" fillId="0" borderId="41" xfId="49" applyFont="1" applyBorder="1" applyAlignment="1">
      <alignment horizontal="right" indent="1"/>
    </xf>
    <xf numFmtId="38" fontId="0" fillId="0" borderId="23" xfId="49" applyFont="1" applyBorder="1" applyAlignment="1">
      <alignment/>
    </xf>
    <xf numFmtId="38" fontId="0" fillId="0" borderId="22" xfId="49" applyFont="1" applyBorder="1" applyAlignment="1">
      <alignment horizontal="right" vertical="center" indent="1"/>
    </xf>
    <xf numFmtId="38" fontId="0" fillId="0" borderId="37" xfId="49" applyFont="1" applyBorder="1" applyAlignment="1">
      <alignment vertical="center"/>
    </xf>
    <xf numFmtId="38" fontId="0" fillId="0" borderId="38" xfId="49" applyFont="1" applyBorder="1" applyAlignment="1">
      <alignment horizontal="left" vertical="center" indent="1"/>
    </xf>
    <xf numFmtId="38" fontId="0" fillId="0" borderId="25" xfId="49" applyFont="1" applyBorder="1" applyAlignment="1">
      <alignment vertical="center"/>
    </xf>
    <xf numFmtId="38" fontId="0" fillId="0" borderId="32" xfId="49" applyFont="1" applyBorder="1" applyAlignment="1">
      <alignment horizontal="right" vertical="center" wrapText="1" indent="1"/>
    </xf>
    <xf numFmtId="38" fontId="0" fillId="0" borderId="46" xfId="49" applyFont="1" applyBorder="1" applyAlignment="1">
      <alignment horizontal="left" vertical="center" indent="2"/>
    </xf>
    <xf numFmtId="38" fontId="0" fillId="0" borderId="35" xfId="49" applyFont="1" applyBorder="1" applyAlignment="1">
      <alignment horizontal="right" vertical="center" indent="1"/>
    </xf>
    <xf numFmtId="38" fontId="0" fillId="0" borderId="46" xfId="49" applyFont="1" applyBorder="1" applyAlignment="1">
      <alignment horizontal="left" vertical="center" indent="1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 horizontal="right" indent="1"/>
    </xf>
    <xf numFmtId="38" fontId="0" fillId="0" borderId="12" xfId="49" applyFont="1" applyBorder="1" applyAlignment="1">
      <alignment horizontal="right" vertical="center"/>
    </xf>
    <xf numFmtId="38" fontId="0" fillId="0" borderId="37" xfId="49" applyFont="1" applyBorder="1" applyAlignment="1">
      <alignment horizontal="distributed" vertical="center" indent="1"/>
    </xf>
    <xf numFmtId="38" fontId="0" fillId="0" borderId="32" xfId="49" applyFont="1" applyBorder="1" applyAlignment="1">
      <alignment horizontal="distributed" vertical="center" indent="1"/>
    </xf>
    <xf numFmtId="38" fontId="0" fillId="0" borderId="33" xfId="49" applyFont="1" applyBorder="1" applyAlignment="1">
      <alignment horizontal="distributed" vertical="center" indent="1"/>
    </xf>
    <xf numFmtId="38" fontId="0" fillId="0" borderId="32" xfId="49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38" fontId="0" fillId="0" borderId="33" xfId="49" applyFont="1" applyBorder="1" applyAlignment="1">
      <alignment horizontal="center" vertical="center"/>
    </xf>
    <xf numFmtId="38" fontId="0" fillId="0" borderId="0" xfId="49" applyFont="1" applyBorder="1" applyAlignment="1">
      <alignment horizontal="left" vertical="center" indent="1"/>
    </xf>
    <xf numFmtId="38" fontId="0" fillId="0" borderId="0" xfId="49" applyFont="1" applyBorder="1" applyAlignment="1">
      <alignment horizontal="left" vertical="center" indent="3"/>
    </xf>
    <xf numFmtId="38" fontId="0" fillId="0" borderId="0" xfId="49" applyFont="1" applyBorder="1" applyAlignment="1">
      <alignment horizontal="left" vertical="center" indent="4"/>
    </xf>
    <xf numFmtId="49" fontId="0" fillId="0" borderId="23" xfId="49" applyNumberFormat="1" applyFont="1" applyBorder="1" applyAlignment="1">
      <alignment horizontal="left" vertical="center" indent="4"/>
    </xf>
    <xf numFmtId="38" fontId="0" fillId="0" borderId="0" xfId="49" applyFont="1" applyBorder="1" applyAlignment="1">
      <alignment horizontal="left" vertical="center" wrapText="1" indent="2"/>
    </xf>
    <xf numFmtId="38" fontId="0" fillId="0" borderId="50" xfId="49" applyFont="1" applyBorder="1" applyAlignment="1">
      <alignment horizontal="distributed" indent="1"/>
    </xf>
    <xf numFmtId="38" fontId="0" fillId="0" borderId="37" xfId="49" applyFont="1" applyBorder="1" applyAlignment="1">
      <alignment horizontal="center" vertical="center" wrapText="1"/>
    </xf>
    <xf numFmtId="38" fontId="0" fillId="0" borderId="32" xfId="49" applyFont="1" applyBorder="1" applyAlignment="1">
      <alignment horizontal="right" vertical="center" indent="1"/>
    </xf>
    <xf numFmtId="38" fontId="0" fillId="0" borderId="0" xfId="49" applyFont="1" applyBorder="1" applyAlignment="1">
      <alignment horizontal="left" vertical="center" indent="1"/>
    </xf>
    <xf numFmtId="38" fontId="0" fillId="0" borderId="11" xfId="49" applyFont="1" applyBorder="1" applyAlignment="1">
      <alignment vertical="center"/>
    </xf>
    <xf numFmtId="38" fontId="0" fillId="0" borderId="38" xfId="49" applyFont="1" applyBorder="1" applyAlignment="1">
      <alignment horizontal="left" vertical="center" wrapText="1" indent="2"/>
    </xf>
    <xf numFmtId="38" fontId="0" fillId="0" borderId="37" xfId="49" applyFont="1" applyBorder="1" applyAlignment="1">
      <alignment horizontal="right" vertical="center" wrapText="1" indent="1"/>
    </xf>
    <xf numFmtId="38" fontId="0" fillId="0" borderId="16" xfId="49" applyFont="1" applyBorder="1" applyAlignment="1">
      <alignment horizontal="right" vertical="center" indent="1"/>
    </xf>
    <xf numFmtId="38" fontId="0" fillId="0" borderId="11" xfId="49" applyFont="1" applyBorder="1" applyAlignment="1">
      <alignment horizontal="left" vertical="center" wrapText="1" indent="2"/>
    </xf>
    <xf numFmtId="38" fontId="0" fillId="0" borderId="32" xfId="49" applyFont="1" applyBorder="1" applyAlignment="1">
      <alignment horizontal="right" vertical="center" wrapText="1" indent="1"/>
    </xf>
    <xf numFmtId="38" fontId="0" fillId="0" borderId="11" xfId="49" applyFont="1" applyBorder="1" applyAlignment="1">
      <alignment horizontal="left" vertical="center"/>
    </xf>
    <xf numFmtId="38" fontId="0" fillId="0" borderId="46" xfId="49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38" fontId="0" fillId="0" borderId="0" xfId="49" applyFont="1" applyAlignment="1">
      <alignment vertical="center"/>
    </xf>
    <xf numFmtId="38" fontId="0" fillId="0" borderId="37" xfId="49" applyFont="1" applyBorder="1" applyAlignment="1">
      <alignment/>
    </xf>
    <xf numFmtId="38" fontId="0" fillId="0" borderId="36" xfId="49" applyFont="1" applyBorder="1" applyAlignment="1">
      <alignment/>
    </xf>
    <xf numFmtId="38" fontId="0" fillId="0" borderId="38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39" xfId="49" applyFont="1" applyBorder="1" applyAlignment="1">
      <alignment/>
    </xf>
    <xf numFmtId="38" fontId="0" fillId="0" borderId="36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25" xfId="49" applyFont="1" applyBorder="1" applyAlignment="1">
      <alignment/>
    </xf>
    <xf numFmtId="38" fontId="0" fillId="0" borderId="32" xfId="49" applyFont="1" applyBorder="1" applyAlignment="1">
      <alignment/>
    </xf>
    <xf numFmtId="38" fontId="0" fillId="0" borderId="25" xfId="49" applyFont="1" applyBorder="1" applyAlignment="1">
      <alignment/>
    </xf>
    <xf numFmtId="38" fontId="0" fillId="0" borderId="2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38" xfId="49" applyFont="1" applyFill="1" applyBorder="1" applyAlignment="1">
      <alignment shrinkToFit="1"/>
    </xf>
    <xf numFmtId="38" fontId="0" fillId="0" borderId="11" xfId="49" applyFont="1" applyFill="1" applyBorder="1" applyAlignment="1">
      <alignment vertical="center" shrinkToFit="1"/>
    </xf>
    <xf numFmtId="38" fontId="0" fillId="0" borderId="38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 wrapText="1"/>
    </xf>
    <xf numFmtId="38" fontId="0" fillId="0" borderId="36" xfId="49" applyFont="1" applyFill="1" applyBorder="1" applyAlignment="1">
      <alignment/>
    </xf>
    <xf numFmtId="38" fontId="0" fillId="0" borderId="40" xfId="49" applyFont="1" applyFill="1" applyBorder="1" applyAlignment="1">
      <alignment vertical="center" wrapText="1"/>
    </xf>
    <xf numFmtId="38" fontId="0" fillId="0" borderId="38" xfId="49" applyFont="1" applyFill="1" applyBorder="1" applyAlignment="1">
      <alignment/>
    </xf>
    <xf numFmtId="38" fontId="0" fillId="0" borderId="36" xfId="49" applyFont="1" applyFill="1" applyBorder="1" applyAlignment="1">
      <alignment horizontal="center" vertical="center" wrapText="1"/>
    </xf>
    <xf numFmtId="38" fontId="0" fillId="0" borderId="39" xfId="49" applyFont="1" applyFill="1" applyBorder="1" applyAlignment="1">
      <alignment horizontal="center" vertical="center" wrapText="1"/>
    </xf>
    <xf numFmtId="38" fontId="0" fillId="0" borderId="40" xfId="49" applyFont="1" applyFill="1" applyBorder="1" applyAlignment="1">
      <alignment horizontal="center" vertical="center" wrapText="1"/>
    </xf>
    <xf numFmtId="38" fontId="0" fillId="0" borderId="36" xfId="49" applyFont="1" applyBorder="1" applyAlignment="1">
      <alignment horizontal="center" vertical="center"/>
    </xf>
    <xf numFmtId="38" fontId="0" fillId="0" borderId="39" xfId="49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51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38" xfId="49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42" xfId="0" applyFont="1" applyFill="1" applyBorder="1" applyAlignment="1">
      <alignment horizontal="center" vertical="center" wrapText="1" shrinkToFit="1"/>
    </xf>
    <xf numFmtId="38" fontId="0" fillId="0" borderId="29" xfId="49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7" xfId="49" applyFont="1" applyBorder="1" applyAlignment="1">
      <alignment horizontal="distributed" vertical="center" indent="2"/>
    </xf>
    <xf numFmtId="38" fontId="0" fillId="0" borderId="52" xfId="49" applyFont="1" applyBorder="1" applyAlignment="1">
      <alignment horizontal="distributed" vertical="center" indent="2"/>
    </xf>
    <xf numFmtId="38" fontId="0" fillId="0" borderId="29" xfId="49" applyFont="1" applyBorder="1" applyAlignment="1">
      <alignment horizontal="distributed" vertical="center" indent="2"/>
    </xf>
    <xf numFmtId="38" fontId="0" fillId="0" borderId="26" xfId="49" applyFont="1" applyBorder="1" applyAlignment="1">
      <alignment horizontal="distributed" vertical="center" indent="2"/>
    </xf>
    <xf numFmtId="38" fontId="0" fillId="0" borderId="18" xfId="49" applyFont="1" applyBorder="1" applyAlignment="1">
      <alignment horizontal="center" vertical="center"/>
    </xf>
    <xf numFmtId="38" fontId="0" fillId="0" borderId="50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18" xfId="49" applyFont="1" applyBorder="1" applyAlignment="1">
      <alignment horizontal="distributed" vertical="center" indent="1"/>
    </xf>
    <xf numFmtId="38" fontId="0" fillId="0" borderId="17" xfId="49" applyFont="1" applyBorder="1" applyAlignment="1">
      <alignment horizontal="distributed" vertical="center" indent="1"/>
    </xf>
    <xf numFmtId="38" fontId="0" fillId="0" borderId="50" xfId="49" applyFont="1" applyBorder="1" applyAlignment="1">
      <alignment horizontal="distributed" vertical="center" indent="1"/>
    </xf>
    <xf numFmtId="38" fontId="0" fillId="0" borderId="25" xfId="49" applyFont="1" applyBorder="1" applyAlignment="1">
      <alignment horizontal="left" vertical="center" indent="2"/>
    </xf>
    <xf numFmtId="38" fontId="0" fillId="0" borderId="37" xfId="49" applyFont="1" applyBorder="1" applyAlignment="1">
      <alignment horizontal="left" vertical="center" indent="2"/>
    </xf>
    <xf numFmtId="38" fontId="0" fillId="0" borderId="38" xfId="49" applyFont="1" applyBorder="1" applyAlignment="1">
      <alignment horizontal="left" vertical="center" indent="2"/>
    </xf>
    <xf numFmtId="38" fontId="0" fillId="0" borderId="24" xfId="49" applyFont="1" applyBorder="1" applyAlignment="1">
      <alignment horizontal="left" vertical="center" indent="2"/>
    </xf>
    <xf numFmtId="38" fontId="0" fillId="0" borderId="0" xfId="49" applyFont="1" applyBorder="1" applyAlignment="1">
      <alignment horizontal="left" vertical="center" indent="2"/>
    </xf>
    <xf numFmtId="38" fontId="0" fillId="0" borderId="32" xfId="49" applyFont="1" applyBorder="1" applyAlignment="1">
      <alignment horizontal="left" vertical="center" indent="2"/>
    </xf>
    <xf numFmtId="38" fontId="0" fillId="0" borderId="11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1" xfId="49" applyFont="1" applyBorder="1" applyAlignment="1">
      <alignment horizontal="left" vertical="center" indent="2"/>
    </xf>
    <xf numFmtId="38" fontId="0" fillId="0" borderId="16" xfId="49" applyFont="1" applyBorder="1" applyAlignment="1">
      <alignment horizontal="left" vertical="center" indent="2"/>
    </xf>
    <xf numFmtId="38" fontId="0" fillId="0" borderId="23" xfId="49" applyFont="1" applyBorder="1" applyAlignment="1">
      <alignment horizontal="left" vertical="center" indent="2"/>
    </xf>
    <xf numFmtId="38" fontId="0" fillId="0" borderId="41" xfId="49" applyFont="1" applyBorder="1" applyAlignment="1">
      <alignment horizontal="left" vertical="center" indent="2"/>
    </xf>
    <xf numFmtId="38" fontId="0" fillId="0" borderId="42" xfId="49" applyFont="1" applyBorder="1" applyAlignment="1">
      <alignment horizontal="left" vertical="center" indent="1"/>
    </xf>
    <xf numFmtId="38" fontId="0" fillId="0" borderId="22" xfId="49" applyFont="1" applyBorder="1" applyAlignment="1">
      <alignment horizontal="left" vertical="center" indent="1"/>
    </xf>
    <xf numFmtId="38" fontId="0" fillId="0" borderId="25" xfId="49" applyFont="1" applyBorder="1" applyAlignment="1">
      <alignment horizontal="center" vertical="center" wrapText="1"/>
    </xf>
    <xf numFmtId="38" fontId="0" fillId="0" borderId="53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54" xfId="49" applyFont="1" applyBorder="1" applyAlignment="1">
      <alignment horizontal="distributed" vertical="center" indent="1"/>
    </xf>
    <xf numFmtId="38" fontId="0" fillId="0" borderId="20" xfId="49" applyFont="1" applyBorder="1" applyAlignment="1">
      <alignment horizontal="right" vertical="center" indent="1"/>
    </xf>
    <xf numFmtId="38" fontId="0" fillId="0" borderId="53" xfId="49" applyFont="1" applyBorder="1" applyAlignment="1">
      <alignment horizontal="right" vertical="center" indent="1"/>
    </xf>
    <xf numFmtId="38" fontId="0" fillId="0" borderId="31" xfId="49" applyFont="1" applyBorder="1" applyAlignment="1">
      <alignment horizontal="right" vertical="center" indent="1"/>
    </xf>
    <xf numFmtId="38" fontId="0" fillId="0" borderId="31" xfId="49" applyFont="1" applyBorder="1" applyAlignment="1">
      <alignment horizontal="right" vertical="center" indent="1"/>
    </xf>
    <xf numFmtId="38" fontId="0" fillId="0" borderId="19" xfId="49" applyFont="1" applyBorder="1" applyAlignment="1">
      <alignment horizontal="right" vertical="center" indent="1"/>
    </xf>
    <xf numFmtId="38" fontId="0" fillId="0" borderId="49" xfId="49" applyFont="1" applyBorder="1" applyAlignment="1">
      <alignment horizontal="center" vertical="center"/>
    </xf>
    <xf numFmtId="38" fontId="0" fillId="0" borderId="33" xfId="49" applyFont="1" applyBorder="1" applyAlignment="1">
      <alignment horizontal="distributed" vertical="center"/>
    </xf>
    <xf numFmtId="38" fontId="0" fillId="0" borderId="32" xfId="49" applyFont="1" applyBorder="1" applyAlignment="1">
      <alignment horizontal="distributed" vertical="center"/>
    </xf>
    <xf numFmtId="38" fontId="0" fillId="0" borderId="27" xfId="49" applyFont="1" applyBorder="1" applyAlignment="1">
      <alignment horizontal="center" vertical="center"/>
    </xf>
    <xf numFmtId="38" fontId="0" fillId="0" borderId="37" xfId="49" applyFont="1" applyBorder="1" applyAlignment="1">
      <alignment horizontal="distributed" vertical="center"/>
    </xf>
    <xf numFmtId="38" fontId="0" fillId="0" borderId="52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textRotation="255"/>
    </xf>
    <xf numFmtId="38" fontId="0" fillId="0" borderId="18" xfId="49" applyFont="1" applyBorder="1" applyAlignment="1">
      <alignment horizontal="distributed" vertical="center" wrapText="1" indent="1"/>
    </xf>
    <xf numFmtId="38" fontId="0" fillId="0" borderId="17" xfId="49" applyBorder="1" applyAlignment="1">
      <alignment horizontal="distributed" vertical="center" indent="1"/>
    </xf>
    <xf numFmtId="38" fontId="0" fillId="0" borderId="50" xfId="49" applyBorder="1" applyAlignment="1">
      <alignment horizontal="distributed" vertical="center" indent="1"/>
    </xf>
    <xf numFmtId="38" fontId="5" fillId="0" borderId="0" xfId="49" applyFont="1" applyBorder="1" applyAlignment="1">
      <alignment horizontal="left" vertical="center" indent="1"/>
    </xf>
    <xf numFmtId="0" fontId="5" fillId="0" borderId="0" xfId="61" applyFont="1" applyBorder="1" applyAlignment="1">
      <alignment horizontal="left" vertical="center" indent="1"/>
      <protection/>
    </xf>
    <xf numFmtId="38" fontId="0" fillId="0" borderId="56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4" fillId="0" borderId="0" xfId="49" applyFont="1" applyBorder="1" applyAlignment="1">
      <alignment horizontal="left" vertical="center" indent="1"/>
    </xf>
    <xf numFmtId="0" fontId="0" fillId="0" borderId="51" xfId="61" applyFont="1" applyBorder="1" applyAlignment="1">
      <alignment horizontal="center" vertical="center"/>
      <protection/>
    </xf>
    <xf numFmtId="0" fontId="0" fillId="0" borderId="41" xfId="0" applyFont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31" xfId="49" applyFont="1" applyFill="1" applyBorder="1" applyAlignment="1">
      <alignment horizontal="center" vertical="center" wrapText="1"/>
    </xf>
    <xf numFmtId="38" fontId="0" fillId="0" borderId="42" xfId="49" applyFont="1" applyFill="1" applyBorder="1" applyAlignment="1">
      <alignment horizontal="center" vertical="center" wrapText="1"/>
    </xf>
    <xf numFmtId="38" fontId="0" fillId="0" borderId="38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32" xfId="49" applyFont="1" applyBorder="1" applyAlignment="1">
      <alignment horizontal="center" vertical="center" textRotation="255"/>
    </xf>
    <xf numFmtId="38" fontId="0" fillId="0" borderId="11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33" xfId="49" applyFont="1" applyBorder="1" applyAlignment="1">
      <alignment horizontal="center" vertical="center" textRotation="255"/>
    </xf>
    <xf numFmtId="38" fontId="0" fillId="0" borderId="45" xfId="49" applyFont="1" applyFill="1" applyBorder="1" applyAlignment="1">
      <alignment horizontal="right" vertical="center"/>
    </xf>
    <xf numFmtId="38" fontId="0" fillId="0" borderId="34" xfId="49" applyFont="1" applyFill="1" applyBorder="1" applyAlignment="1">
      <alignment horizontal="right" vertical="center"/>
    </xf>
    <xf numFmtId="38" fontId="0" fillId="0" borderId="46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51" xfId="0" applyFont="1" applyBorder="1" applyAlignment="1">
      <alignment horizontal="center" vertical="center" textRotation="255"/>
    </xf>
    <xf numFmtId="38" fontId="0" fillId="0" borderId="51" xfId="49" applyFont="1" applyBorder="1" applyAlignment="1">
      <alignment horizontal="distributed" vertical="center" indent="1"/>
    </xf>
    <xf numFmtId="38" fontId="0" fillId="0" borderId="57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 textRotation="255"/>
    </xf>
    <xf numFmtId="38" fontId="0" fillId="0" borderId="0" xfId="49" applyFont="1" applyBorder="1" applyAlignment="1">
      <alignment horizontal="right"/>
    </xf>
    <xf numFmtId="38" fontId="0" fillId="0" borderId="0" xfId="49" applyFont="1" applyAlignment="1">
      <alignment horizontal="right"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 vertical="center"/>
    </xf>
    <xf numFmtId="38" fontId="4" fillId="0" borderId="0" xfId="49" applyFont="1" applyAlignment="1">
      <alignment horizontal="left" vertical="center" indent="1"/>
    </xf>
    <xf numFmtId="0" fontId="0" fillId="0" borderId="0" xfId="0" applyFont="1" applyAlignment="1">
      <alignment vertical="center"/>
    </xf>
    <xf numFmtId="38" fontId="0" fillId="0" borderId="0" xfId="49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49" fontId="0" fillId="0" borderId="52" xfId="49" applyNumberFormat="1" applyFont="1" applyBorder="1" applyAlignment="1">
      <alignment horizontal="center" vertical="center"/>
    </xf>
    <xf numFmtId="49" fontId="0" fillId="0" borderId="40" xfId="49" applyNumberFormat="1" applyFont="1" applyBorder="1" applyAlignment="1">
      <alignment horizontal="center" vertical="center"/>
    </xf>
    <xf numFmtId="38" fontId="0" fillId="0" borderId="53" xfId="49" applyFont="1" applyBorder="1" applyAlignment="1">
      <alignment horizontal="center" vertical="center" textRotation="255"/>
    </xf>
    <xf numFmtId="38" fontId="0" fillId="0" borderId="36" xfId="49" applyFont="1" applyFill="1" applyBorder="1" applyAlignment="1">
      <alignment horizontal="right" vertical="center" indent="1"/>
    </xf>
    <xf numFmtId="38" fontId="0" fillId="0" borderId="0" xfId="49" applyFont="1" applyBorder="1" applyAlignment="1">
      <alignment horizontal="center" vertical="center" textRotation="255"/>
    </xf>
    <xf numFmtId="198" fontId="0" fillId="0" borderId="0" xfId="49" applyNumberFormat="1" applyFont="1" applyBorder="1" applyAlignment="1">
      <alignment horizontal="left" vertical="center"/>
    </xf>
    <xf numFmtId="49" fontId="0" fillId="0" borderId="0" xfId="49" applyNumberFormat="1" applyFont="1" applyBorder="1" applyAlignment="1">
      <alignment horizontal="right" vertical="center"/>
    </xf>
    <xf numFmtId="38" fontId="0" fillId="0" borderId="0" xfId="49" applyFont="1" applyBorder="1" applyAlignment="1">
      <alignment horizontal="distributed" vertical="center" indent="1"/>
    </xf>
    <xf numFmtId="38" fontId="0" fillId="0" borderId="33" xfId="49" applyFont="1" applyBorder="1" applyAlignment="1">
      <alignment horizontal="distributed" vertical="center" wrapText="1" indent="1"/>
    </xf>
    <xf numFmtId="38" fontId="0" fillId="0" borderId="0" xfId="49" applyFont="1" applyBorder="1" applyAlignment="1">
      <alignment horizontal="center" vertical="top" textRotation="255"/>
    </xf>
    <xf numFmtId="38" fontId="0" fillId="0" borderId="25" xfId="49" applyFont="1" applyBorder="1" applyAlignment="1">
      <alignment horizontal="distributed" vertical="center" indent="1"/>
    </xf>
    <xf numFmtId="38" fontId="0" fillId="0" borderId="34" xfId="49" applyFont="1" applyBorder="1" applyAlignment="1">
      <alignment horizontal="distributed" vertical="center" indent="1"/>
    </xf>
    <xf numFmtId="38" fontId="0" fillId="0" borderId="23" xfId="49" applyFont="1" applyBorder="1" applyAlignment="1">
      <alignment horizontal="distributed" vertical="center" indent="1"/>
    </xf>
    <xf numFmtId="38" fontId="0" fillId="0" borderId="40" xfId="49" applyFont="1" applyFill="1" applyBorder="1" applyAlignment="1">
      <alignment horizontal="right" vertical="center" indent="1"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Fill="1" applyBorder="1" applyAlignment="1">
      <alignment horizontal="right" vertical="center" indent="1"/>
    </xf>
    <xf numFmtId="38" fontId="0" fillId="0" borderId="60" xfId="49" applyFont="1" applyFill="1" applyBorder="1" applyAlignment="1">
      <alignment horizontal="right" vertical="center" indent="1"/>
    </xf>
    <xf numFmtId="38" fontId="0" fillId="0" borderId="44" xfId="49" applyFont="1" applyFill="1" applyBorder="1" applyAlignment="1">
      <alignment horizontal="right" vertical="center" indent="1"/>
    </xf>
    <xf numFmtId="38" fontId="0" fillId="0" borderId="46" xfId="49" applyFont="1" applyFill="1" applyBorder="1" applyAlignment="1">
      <alignment horizontal="right" vertical="center" indent="1"/>
    </xf>
    <xf numFmtId="38" fontId="0" fillId="0" borderId="12" xfId="49" applyFont="1" applyBorder="1" applyAlignment="1">
      <alignment vertical="center"/>
    </xf>
    <xf numFmtId="38" fontId="0" fillId="0" borderId="12" xfId="49" applyFont="1" applyBorder="1" applyAlignment="1">
      <alignment/>
    </xf>
    <xf numFmtId="0" fontId="0" fillId="0" borderId="0" xfId="0" applyFont="1" applyBorder="1" applyAlignment="1">
      <alignment horizontal="center" vertical="top" textRotation="255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2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53" xfId="0" applyFont="1" applyBorder="1" applyAlignment="1">
      <alignment horizontal="center" vertical="center"/>
    </xf>
    <xf numFmtId="191" fontId="0" fillId="0" borderId="53" xfId="0" applyNumberFormat="1" applyFont="1" applyFill="1" applyBorder="1" applyAlignment="1">
      <alignment horizontal="right" vertical="center" indent="1"/>
    </xf>
    <xf numFmtId="191" fontId="0" fillId="0" borderId="30" xfId="0" applyNumberFormat="1" applyFont="1" applyFill="1" applyBorder="1" applyAlignment="1">
      <alignment horizontal="right" vertical="center" indent="1"/>
    </xf>
    <xf numFmtId="184" fontId="0" fillId="0" borderId="30" xfId="0" applyNumberFormat="1" applyFont="1" applyFill="1" applyBorder="1" applyAlignment="1">
      <alignment horizontal="right" vertical="center" indent="1"/>
    </xf>
    <xf numFmtId="188" fontId="0" fillId="0" borderId="31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191" fontId="0" fillId="0" borderId="37" xfId="0" applyNumberFormat="1" applyFont="1" applyFill="1" applyBorder="1" applyAlignment="1">
      <alignment horizontal="right" vertical="center" indent="1"/>
    </xf>
    <xf numFmtId="191" fontId="0" fillId="0" borderId="36" xfId="0" applyNumberFormat="1" applyFont="1" applyFill="1" applyBorder="1" applyAlignment="1">
      <alignment horizontal="right" vertical="center" indent="1"/>
    </xf>
    <xf numFmtId="184" fontId="0" fillId="0" borderId="36" xfId="0" applyNumberFormat="1" applyFont="1" applyFill="1" applyBorder="1" applyAlignment="1">
      <alignment horizontal="right" vertical="center" indent="1"/>
    </xf>
    <xf numFmtId="188" fontId="0" fillId="0" borderId="38" xfId="0" applyNumberFormat="1" applyFont="1" applyFill="1" applyBorder="1" applyAlignment="1">
      <alignment horizontal="right" vertical="center" indent="1"/>
    </xf>
    <xf numFmtId="0" fontId="0" fillId="0" borderId="59" xfId="0" applyFont="1" applyBorder="1" applyAlignment="1">
      <alignment horizontal="center" vertical="center" wrapText="1"/>
    </xf>
    <xf numFmtId="191" fontId="0" fillId="0" borderId="59" xfId="0" applyNumberFormat="1" applyFont="1" applyFill="1" applyBorder="1" applyAlignment="1">
      <alignment horizontal="right" vertical="center" indent="1"/>
    </xf>
    <xf numFmtId="184" fontId="0" fillId="0" borderId="59" xfId="0" applyNumberFormat="1" applyFont="1" applyFill="1" applyBorder="1" applyAlignment="1">
      <alignment horizontal="right" vertical="center" indent="1"/>
    </xf>
    <xf numFmtId="188" fontId="0" fillId="0" borderId="60" xfId="0" applyNumberFormat="1" applyFont="1" applyFill="1" applyBorder="1" applyAlignment="1">
      <alignment horizontal="right" vertical="center" indent="1"/>
    </xf>
    <xf numFmtId="0" fontId="0" fillId="0" borderId="35" xfId="0" applyFont="1" applyBorder="1" applyAlignment="1">
      <alignment horizontal="center" vertical="center"/>
    </xf>
    <xf numFmtId="191" fontId="0" fillId="0" borderId="35" xfId="0" applyNumberFormat="1" applyFont="1" applyBorder="1" applyAlignment="1">
      <alignment horizontal="right" vertical="center" indent="1"/>
    </xf>
    <xf numFmtId="191" fontId="0" fillId="0" borderId="44" xfId="0" applyNumberFormat="1" applyFont="1" applyBorder="1" applyAlignment="1">
      <alignment horizontal="right" vertical="center" indent="1"/>
    </xf>
    <xf numFmtId="184" fontId="0" fillId="0" borderId="44" xfId="0" applyNumberFormat="1" applyFont="1" applyBorder="1" applyAlignment="1">
      <alignment horizontal="right" vertical="center" indent="1"/>
    </xf>
    <xf numFmtId="188" fontId="0" fillId="0" borderId="46" xfId="0" applyNumberFormat="1" applyFont="1" applyBorder="1" applyAlignment="1">
      <alignment horizontal="right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ふじみキラリ原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&#32207;&#21209;&#35506;\02_&#24193;&#33294;&#31649;&#29702;&#12539;&#32113;&#35336;G\&#32113;&#35336;&#25285;&#24403;\&#9319;&#12288;&#12381;&#12398;&#20182;&#32113;&#35336;&#24246;&#21209;&#12304;&#27770;&#31639;&#26360;&#21450;&#12403;&#12471;&#12473;&#12486;&#12512;&#12525;&#12464;&#12452;&#12531;&#21547;&#12305;\&#9315;&#32113;&#35336;&#12405;&#12376;&#12415;\H27&#32113;&#35336;&#12405;&#12376;&#12415;\&#21508;&#35506;&#25552;&#20986;&#20998;\th27-9-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6-1"/>
      <sheetName val="9-6-2"/>
      <sheetName val="9-6-3"/>
      <sheetName val="9-6-4"/>
      <sheetName val="9-6-5"/>
      <sheetName val="9-6-6"/>
      <sheetName val="9-6-7"/>
      <sheetName val="9-6-8"/>
      <sheetName val="9-6-9"/>
      <sheetName val="9-6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50390625" style="18" customWidth="1"/>
    <col min="2" max="2" width="24.50390625" style="18" bestFit="1" customWidth="1"/>
    <col min="3" max="3" width="19.625" style="18" bestFit="1" customWidth="1"/>
    <col min="4" max="4" width="21.50390625" style="18" bestFit="1" customWidth="1"/>
    <col min="5" max="5" width="20.125" style="18" bestFit="1" customWidth="1"/>
    <col min="6" max="6" width="25.625" style="18" customWidth="1"/>
    <col min="7" max="7" width="26.625" style="18" bestFit="1" customWidth="1"/>
    <col min="8" max="8" width="24.125" style="18" bestFit="1" customWidth="1"/>
    <col min="9" max="9" width="24.50390625" style="18" bestFit="1" customWidth="1"/>
    <col min="10" max="10" width="18.625" style="18" customWidth="1"/>
    <col min="11" max="11" width="21.375" style="18" bestFit="1" customWidth="1"/>
    <col min="12" max="12" width="25.50390625" style="18" customWidth="1"/>
    <col min="13" max="13" width="4.875" style="18" customWidth="1"/>
    <col min="14" max="16384" width="9.00390625" style="18" customWidth="1"/>
  </cols>
  <sheetData>
    <row r="1" spans="1:4" s="1" customFormat="1" ht="13.5" customHeight="1">
      <c r="A1" s="88" t="s">
        <v>295</v>
      </c>
      <c r="B1" s="2"/>
      <c r="C1" s="2"/>
      <c r="D1" s="2"/>
    </row>
    <row r="2" spans="1:12" ht="17.25" customHeight="1">
      <c r="A2" s="48" t="s">
        <v>223</v>
      </c>
      <c r="B2" s="13"/>
      <c r="C2" s="13"/>
      <c r="D2" s="13"/>
      <c r="E2" s="15"/>
      <c r="F2" s="16"/>
      <c r="G2" s="16"/>
      <c r="H2" s="17"/>
      <c r="I2" s="17"/>
      <c r="L2" s="17"/>
    </row>
    <row r="3" spans="1:12" ht="14.25" customHeight="1">
      <c r="A3" s="50"/>
      <c r="B3" s="14"/>
      <c r="C3" s="15"/>
      <c r="D3" s="16"/>
      <c r="E3" s="15"/>
      <c r="F3" s="16"/>
      <c r="G3" s="16"/>
      <c r="H3" s="17"/>
      <c r="I3" s="17"/>
      <c r="J3" s="17"/>
      <c r="K3" s="17"/>
      <c r="L3" s="19"/>
    </row>
    <row r="4" spans="1:12" ht="27" customHeight="1">
      <c r="A4" s="90" t="s">
        <v>0</v>
      </c>
      <c r="B4" s="92" t="s">
        <v>1</v>
      </c>
      <c r="C4" s="90" t="s">
        <v>2</v>
      </c>
      <c r="D4" s="91" t="s">
        <v>3</v>
      </c>
      <c r="E4" s="91" t="s">
        <v>4</v>
      </c>
      <c r="F4" s="90" t="s">
        <v>5</v>
      </c>
      <c r="G4" s="216" t="s">
        <v>169</v>
      </c>
      <c r="H4" s="103" t="s">
        <v>6</v>
      </c>
      <c r="I4" s="90" t="s">
        <v>7</v>
      </c>
      <c r="J4" s="91" t="s">
        <v>8</v>
      </c>
      <c r="K4" s="90" t="s">
        <v>9</v>
      </c>
      <c r="L4" s="90" t="s">
        <v>10</v>
      </c>
    </row>
    <row r="5" spans="1:12" s="20" customFormat="1" ht="18.75" customHeight="1">
      <c r="A5" s="104" t="s">
        <v>11</v>
      </c>
      <c r="B5" s="105" t="s">
        <v>178</v>
      </c>
      <c r="C5" s="104" t="s">
        <v>176</v>
      </c>
      <c r="D5" s="104" t="s">
        <v>176</v>
      </c>
      <c r="E5" s="106" t="s">
        <v>12</v>
      </c>
      <c r="F5" s="104" t="s">
        <v>189</v>
      </c>
      <c r="G5" s="104" t="s">
        <v>170</v>
      </c>
      <c r="H5" s="107" t="s">
        <v>297</v>
      </c>
      <c r="I5" s="104" t="s">
        <v>13</v>
      </c>
      <c r="J5" s="108" t="s">
        <v>14</v>
      </c>
      <c r="K5" s="104" t="s">
        <v>15</v>
      </c>
      <c r="L5" s="104" t="s">
        <v>15</v>
      </c>
    </row>
    <row r="6" spans="1:12" s="20" customFormat="1" ht="18.75" customHeight="1">
      <c r="A6" s="109" t="s">
        <v>298</v>
      </c>
      <c r="B6" s="110" t="s">
        <v>299</v>
      </c>
      <c r="C6" s="111" t="s">
        <v>177</v>
      </c>
      <c r="D6" s="111" t="s">
        <v>185</v>
      </c>
      <c r="E6" s="112" t="s">
        <v>16</v>
      </c>
      <c r="F6" s="213" t="s">
        <v>300</v>
      </c>
      <c r="G6" s="111" t="s">
        <v>171</v>
      </c>
      <c r="H6" s="113"/>
      <c r="I6" s="111" t="s">
        <v>17</v>
      </c>
      <c r="J6" s="112"/>
      <c r="K6" s="111"/>
      <c r="L6" s="111"/>
    </row>
    <row r="7" spans="1:12" s="20" customFormat="1" ht="18.75" customHeight="1">
      <c r="A7" s="114"/>
      <c r="B7" s="115"/>
      <c r="C7" s="116"/>
      <c r="D7" s="116"/>
      <c r="E7" s="117"/>
      <c r="F7" s="119"/>
      <c r="G7" s="119"/>
      <c r="H7" s="118"/>
      <c r="I7" s="119" t="s">
        <v>18</v>
      </c>
      <c r="J7" s="120"/>
      <c r="K7" s="121"/>
      <c r="L7" s="121"/>
    </row>
    <row r="8" spans="1:12" s="20" customFormat="1" ht="14.25" customHeight="1">
      <c r="A8" s="307" t="s">
        <v>19</v>
      </c>
      <c r="B8" s="295" t="s">
        <v>435</v>
      </c>
      <c r="C8" s="296" t="s">
        <v>434</v>
      </c>
      <c r="D8" s="296" t="s">
        <v>432</v>
      </c>
      <c r="E8" s="299" t="s">
        <v>433</v>
      </c>
      <c r="F8" s="297" t="s">
        <v>431</v>
      </c>
      <c r="G8" s="297" t="s">
        <v>430</v>
      </c>
      <c r="H8" s="301" t="s">
        <v>426</v>
      </c>
      <c r="I8" s="304" t="s">
        <v>429</v>
      </c>
      <c r="J8" s="306" t="s">
        <v>428</v>
      </c>
      <c r="K8" s="304" t="s">
        <v>427</v>
      </c>
      <c r="L8" s="304" t="s">
        <v>427</v>
      </c>
    </row>
    <row r="9" spans="1:12" s="20" customFormat="1" ht="15" customHeight="1">
      <c r="A9" s="308"/>
      <c r="B9" s="279" t="s">
        <v>436</v>
      </c>
      <c r="C9" s="297" t="s">
        <v>438</v>
      </c>
      <c r="D9" s="297" t="s">
        <v>440</v>
      </c>
      <c r="E9" s="300" t="s">
        <v>442</v>
      </c>
      <c r="F9" s="297" t="s">
        <v>444</v>
      </c>
      <c r="G9" s="297" t="s">
        <v>446</v>
      </c>
      <c r="H9" s="302" t="s">
        <v>448</v>
      </c>
      <c r="I9" s="297" t="s">
        <v>450</v>
      </c>
      <c r="J9" s="302" t="s">
        <v>450</v>
      </c>
      <c r="K9" s="297" t="s">
        <v>452</v>
      </c>
      <c r="L9" s="297" t="s">
        <v>452</v>
      </c>
    </row>
    <row r="10" spans="1:12" s="20" customFormat="1" ht="14.25" customHeight="1">
      <c r="A10" s="309"/>
      <c r="B10" s="279" t="s">
        <v>437</v>
      </c>
      <c r="C10" s="298" t="s">
        <v>439</v>
      </c>
      <c r="D10" s="297" t="s">
        <v>441</v>
      </c>
      <c r="E10" s="300" t="s">
        <v>443</v>
      </c>
      <c r="F10" s="297" t="s">
        <v>445</v>
      </c>
      <c r="G10" s="297" t="s">
        <v>447</v>
      </c>
      <c r="H10" s="303" t="s">
        <v>449</v>
      </c>
      <c r="I10" s="305" t="s">
        <v>451</v>
      </c>
      <c r="J10" s="303" t="s">
        <v>451</v>
      </c>
      <c r="K10" s="305" t="s">
        <v>453</v>
      </c>
      <c r="L10" s="305" t="s">
        <v>453</v>
      </c>
    </row>
    <row r="11" spans="1:12" ht="15" customHeight="1">
      <c r="A11" s="310" t="s">
        <v>20</v>
      </c>
      <c r="B11" s="283" t="s">
        <v>417</v>
      </c>
      <c r="C11" s="284" t="s">
        <v>417</v>
      </c>
      <c r="D11" s="292" t="s">
        <v>417</v>
      </c>
      <c r="E11" s="285" t="s">
        <v>417</v>
      </c>
      <c r="F11" s="124" t="s">
        <v>164</v>
      </c>
      <c r="G11" s="284" t="s">
        <v>418</v>
      </c>
      <c r="H11" s="125" t="s">
        <v>21</v>
      </c>
      <c r="I11" s="289" t="s">
        <v>419</v>
      </c>
      <c r="J11" s="123"/>
      <c r="K11" s="289" t="s">
        <v>420</v>
      </c>
      <c r="L11" s="122"/>
    </row>
    <row r="12" spans="1:12" ht="15" customHeight="1">
      <c r="A12" s="311"/>
      <c r="B12" s="293" t="s">
        <v>425</v>
      </c>
      <c r="C12" s="288" t="s">
        <v>425</v>
      </c>
      <c r="D12" s="287" t="s">
        <v>425</v>
      </c>
      <c r="E12" s="286" t="s">
        <v>425</v>
      </c>
      <c r="F12" s="127" t="s">
        <v>165</v>
      </c>
      <c r="G12" s="288" t="s">
        <v>424</v>
      </c>
      <c r="H12" s="291" t="s">
        <v>423</v>
      </c>
      <c r="I12" s="290" t="s">
        <v>422</v>
      </c>
      <c r="J12" s="129"/>
      <c r="K12" s="290" t="s">
        <v>421</v>
      </c>
      <c r="L12" s="130"/>
    </row>
    <row r="13" spans="1:12" ht="15" customHeight="1">
      <c r="A13" s="312"/>
      <c r="B13" s="131"/>
      <c r="C13" s="132"/>
      <c r="D13" s="133"/>
      <c r="E13" s="134"/>
      <c r="F13" s="135" t="s">
        <v>301</v>
      </c>
      <c r="G13" s="132"/>
      <c r="H13" s="136"/>
      <c r="I13" s="132"/>
      <c r="J13" s="137"/>
      <c r="K13" s="132"/>
      <c r="L13" s="138"/>
    </row>
    <row r="14" spans="1:12" ht="22.5" customHeight="1">
      <c r="A14" s="90" t="s">
        <v>22</v>
      </c>
      <c r="B14" s="139" t="s">
        <v>302</v>
      </c>
      <c r="C14" s="140" t="s">
        <v>303</v>
      </c>
      <c r="D14" s="141" t="s">
        <v>304</v>
      </c>
      <c r="E14" s="142" t="s">
        <v>305</v>
      </c>
      <c r="F14" s="141" t="s">
        <v>306</v>
      </c>
      <c r="G14" s="141" t="s">
        <v>174</v>
      </c>
      <c r="H14" s="143" t="s">
        <v>23</v>
      </c>
      <c r="I14" s="140" t="s">
        <v>85</v>
      </c>
      <c r="J14" s="144" t="s">
        <v>307</v>
      </c>
      <c r="K14" s="140" t="s">
        <v>24</v>
      </c>
      <c r="L14" s="140" t="s">
        <v>308</v>
      </c>
    </row>
    <row r="15" spans="1:12" ht="22.5" customHeight="1">
      <c r="A15" s="90" t="s">
        <v>25</v>
      </c>
      <c r="B15" s="145" t="s">
        <v>309</v>
      </c>
      <c r="C15" s="140" t="s">
        <v>310</v>
      </c>
      <c r="D15" s="146" t="s">
        <v>311</v>
      </c>
      <c r="E15" s="144" t="s">
        <v>312</v>
      </c>
      <c r="F15" s="140" t="s">
        <v>313</v>
      </c>
      <c r="G15" s="141" t="s">
        <v>196</v>
      </c>
      <c r="H15" s="144" t="s">
        <v>197</v>
      </c>
      <c r="I15" s="144" t="s">
        <v>198</v>
      </c>
      <c r="J15" s="144" t="s">
        <v>199</v>
      </c>
      <c r="K15" s="140" t="s">
        <v>204</v>
      </c>
      <c r="L15" s="147"/>
    </row>
    <row r="16" spans="1:12" s="21" customFormat="1" ht="18.75" customHeight="1">
      <c r="A16" s="148" t="s">
        <v>26</v>
      </c>
      <c r="B16" s="50" t="s">
        <v>314</v>
      </c>
      <c r="C16" s="128" t="s">
        <v>179</v>
      </c>
      <c r="D16" s="149" t="s">
        <v>179</v>
      </c>
      <c r="E16" s="149" t="s">
        <v>179</v>
      </c>
      <c r="F16" s="124" t="s">
        <v>190</v>
      </c>
      <c r="G16" s="126" t="s">
        <v>27</v>
      </c>
      <c r="H16" s="126" t="s">
        <v>27</v>
      </c>
      <c r="I16" s="151" t="s">
        <v>28</v>
      </c>
      <c r="J16" s="126" t="s">
        <v>200</v>
      </c>
      <c r="K16" s="126" t="s">
        <v>29</v>
      </c>
      <c r="L16" s="128" t="s">
        <v>205</v>
      </c>
    </row>
    <row r="17" spans="1:12" s="21" customFormat="1" ht="18.75" customHeight="1">
      <c r="A17" s="128"/>
      <c r="B17" s="50" t="s">
        <v>315</v>
      </c>
      <c r="C17" s="128" t="s">
        <v>316</v>
      </c>
      <c r="D17" s="128" t="s">
        <v>316</v>
      </c>
      <c r="E17" s="149" t="s">
        <v>317</v>
      </c>
      <c r="F17" s="214" t="s">
        <v>318</v>
      </c>
      <c r="G17" s="128"/>
      <c r="H17" s="152"/>
      <c r="I17" s="149" t="s">
        <v>30</v>
      </c>
      <c r="J17" s="128" t="s">
        <v>33</v>
      </c>
      <c r="K17" s="128" t="s">
        <v>31</v>
      </c>
      <c r="L17" s="153" t="s">
        <v>319</v>
      </c>
    </row>
    <row r="18" spans="1:12" s="21" customFormat="1" ht="18.75" customHeight="1">
      <c r="A18" s="128"/>
      <c r="B18" s="50" t="s">
        <v>320</v>
      </c>
      <c r="C18" s="128" t="s">
        <v>180</v>
      </c>
      <c r="D18" s="149" t="s">
        <v>321</v>
      </c>
      <c r="E18" s="149" t="s">
        <v>35</v>
      </c>
      <c r="F18" s="214" t="s">
        <v>191</v>
      </c>
      <c r="G18" s="128"/>
      <c r="H18" s="152"/>
      <c r="I18" s="149" t="s">
        <v>32</v>
      </c>
      <c r="J18" s="128" t="s">
        <v>201</v>
      </c>
      <c r="K18" s="128" t="s">
        <v>34</v>
      </c>
      <c r="L18" s="128" t="s">
        <v>40</v>
      </c>
    </row>
    <row r="19" spans="1:12" s="21" customFormat="1" ht="18.75" customHeight="1">
      <c r="A19" s="128"/>
      <c r="B19" s="50" t="s">
        <v>41</v>
      </c>
      <c r="C19" s="128" t="s">
        <v>84</v>
      </c>
      <c r="D19" s="149" t="s">
        <v>37</v>
      </c>
      <c r="E19" s="149" t="s">
        <v>38</v>
      </c>
      <c r="F19" s="214" t="s">
        <v>322</v>
      </c>
      <c r="G19" s="128"/>
      <c r="H19" s="152"/>
      <c r="I19" s="149"/>
      <c r="J19" s="128" t="s">
        <v>44</v>
      </c>
      <c r="K19" s="128" t="s">
        <v>36</v>
      </c>
      <c r="L19" s="128" t="s">
        <v>46</v>
      </c>
    </row>
    <row r="20" spans="1:12" s="21" customFormat="1" ht="18.75" customHeight="1">
      <c r="A20" s="128"/>
      <c r="B20" s="154" t="s">
        <v>76</v>
      </c>
      <c r="C20" s="128" t="s">
        <v>51</v>
      </c>
      <c r="D20" s="149" t="s">
        <v>42</v>
      </c>
      <c r="E20" s="149" t="s">
        <v>43</v>
      </c>
      <c r="F20" s="214" t="s">
        <v>323</v>
      </c>
      <c r="G20" s="128"/>
      <c r="H20" s="152"/>
      <c r="I20" s="149"/>
      <c r="J20" s="128" t="s">
        <v>49</v>
      </c>
      <c r="K20" s="128" t="s">
        <v>39</v>
      </c>
      <c r="L20" s="128" t="s">
        <v>50</v>
      </c>
    </row>
    <row r="21" spans="1:12" s="21" customFormat="1" ht="18.75" customHeight="1">
      <c r="A21" s="128"/>
      <c r="B21" s="50" t="s">
        <v>52</v>
      </c>
      <c r="C21" s="128" t="s">
        <v>55</v>
      </c>
      <c r="D21" s="149" t="s">
        <v>47</v>
      </c>
      <c r="E21" s="149" t="s">
        <v>48</v>
      </c>
      <c r="F21" s="214" t="s">
        <v>192</v>
      </c>
      <c r="G21" s="128"/>
      <c r="H21" s="152"/>
      <c r="I21" s="149"/>
      <c r="J21" s="128" t="s">
        <v>202</v>
      </c>
      <c r="K21" s="128" t="s">
        <v>45</v>
      </c>
      <c r="L21" s="128" t="s">
        <v>54</v>
      </c>
    </row>
    <row r="22" spans="1:12" s="21" customFormat="1" ht="18.75" customHeight="1">
      <c r="A22" s="128"/>
      <c r="B22" s="50" t="s">
        <v>53</v>
      </c>
      <c r="C22" s="128" t="s">
        <v>57</v>
      </c>
      <c r="D22" s="149" t="s">
        <v>52</v>
      </c>
      <c r="E22" s="149" t="s">
        <v>53</v>
      </c>
      <c r="F22" s="215" t="s">
        <v>193</v>
      </c>
      <c r="G22" s="128"/>
      <c r="H22" s="152"/>
      <c r="I22" s="149"/>
      <c r="J22" s="128" t="s">
        <v>324</v>
      </c>
      <c r="K22" s="128"/>
      <c r="L22" s="128" t="s">
        <v>86</v>
      </c>
    </row>
    <row r="23" spans="1:12" s="21" customFormat="1" ht="18.75" customHeight="1">
      <c r="A23" s="128"/>
      <c r="B23" s="50" t="s">
        <v>77</v>
      </c>
      <c r="C23" s="128" t="s">
        <v>60</v>
      </c>
      <c r="D23" s="149" t="s">
        <v>53</v>
      </c>
      <c r="E23" s="149" t="s">
        <v>56</v>
      </c>
      <c r="F23" s="214" t="s">
        <v>194</v>
      </c>
      <c r="G23" s="128"/>
      <c r="H23" s="152"/>
      <c r="I23" s="149"/>
      <c r="J23" s="128"/>
      <c r="K23" s="128"/>
      <c r="L23" s="128" t="s">
        <v>87</v>
      </c>
    </row>
    <row r="24" spans="1:12" s="21" customFormat="1" ht="18.75" customHeight="1">
      <c r="A24" s="128"/>
      <c r="B24" s="50" t="s">
        <v>78</v>
      </c>
      <c r="C24" s="128" t="s">
        <v>64</v>
      </c>
      <c r="D24" s="149" t="s">
        <v>58</v>
      </c>
      <c r="E24" s="149" t="s">
        <v>59</v>
      </c>
      <c r="F24" s="214" t="s">
        <v>67</v>
      </c>
      <c r="G24" s="128"/>
      <c r="H24" s="152"/>
      <c r="I24" s="149"/>
      <c r="J24" s="128" t="s">
        <v>203</v>
      </c>
      <c r="K24" s="128"/>
      <c r="L24" s="128" t="s">
        <v>325</v>
      </c>
    </row>
    <row r="25" spans="1:12" s="21" customFormat="1" ht="18.75" customHeight="1">
      <c r="A25" s="128"/>
      <c r="B25" s="50" t="s">
        <v>79</v>
      </c>
      <c r="C25" s="128" t="s">
        <v>65</v>
      </c>
      <c r="D25" s="149" t="s">
        <v>61</v>
      </c>
      <c r="E25" s="149" t="s">
        <v>62</v>
      </c>
      <c r="F25" s="214" t="s">
        <v>69</v>
      </c>
      <c r="G25" s="128"/>
      <c r="H25" s="152"/>
      <c r="I25" s="149"/>
      <c r="J25" s="128" t="s">
        <v>326</v>
      </c>
      <c r="K25" s="128"/>
      <c r="L25" s="128" t="s">
        <v>327</v>
      </c>
    </row>
    <row r="26" spans="1:12" s="21" customFormat="1" ht="18.75" customHeight="1">
      <c r="A26" s="128"/>
      <c r="B26" s="50" t="s">
        <v>80</v>
      </c>
      <c r="C26" s="128" t="s">
        <v>68</v>
      </c>
      <c r="D26" s="149" t="s">
        <v>63</v>
      </c>
      <c r="E26" s="149" t="s">
        <v>328</v>
      </c>
      <c r="F26" s="214" t="s">
        <v>70</v>
      </c>
      <c r="G26" s="128"/>
      <c r="H26" s="152"/>
      <c r="I26" s="149"/>
      <c r="J26" s="128"/>
      <c r="K26" s="128"/>
      <c r="L26" s="128" t="s">
        <v>206</v>
      </c>
    </row>
    <row r="27" spans="1:12" s="21" customFormat="1" ht="18.75" customHeight="1">
      <c r="A27" s="128"/>
      <c r="B27" s="50" t="s">
        <v>81</v>
      </c>
      <c r="C27" s="128"/>
      <c r="D27" s="149" t="s">
        <v>66</v>
      </c>
      <c r="E27" s="149"/>
      <c r="F27" s="214"/>
      <c r="G27" s="128"/>
      <c r="H27" s="152"/>
      <c r="I27" s="149"/>
      <c r="J27" s="128"/>
      <c r="K27" s="128"/>
      <c r="L27" s="128"/>
    </row>
    <row r="28" spans="1:12" s="21" customFormat="1" ht="18.75" customHeight="1">
      <c r="A28" s="128"/>
      <c r="B28" s="50" t="s">
        <v>82</v>
      </c>
      <c r="C28" s="128" t="s">
        <v>187</v>
      </c>
      <c r="D28" s="149"/>
      <c r="E28" s="149" t="s">
        <v>329</v>
      </c>
      <c r="F28" s="214" t="s">
        <v>195</v>
      </c>
      <c r="G28" s="128"/>
      <c r="H28" s="128"/>
      <c r="I28" s="149"/>
      <c r="J28" s="128"/>
      <c r="K28" s="128"/>
      <c r="L28" s="128" t="s">
        <v>207</v>
      </c>
    </row>
    <row r="29" spans="1:12" s="21" customFormat="1" ht="18.75" customHeight="1">
      <c r="A29" s="128"/>
      <c r="B29" s="50" t="s">
        <v>330</v>
      </c>
      <c r="C29" s="128"/>
      <c r="D29" s="149" t="s">
        <v>186</v>
      </c>
      <c r="E29" s="149"/>
      <c r="F29" s="214"/>
      <c r="G29" s="128"/>
      <c r="H29" s="152"/>
      <c r="I29" s="149"/>
      <c r="J29" s="128"/>
      <c r="K29" s="128"/>
      <c r="L29" s="128"/>
    </row>
    <row r="30" spans="1:12" s="21" customFormat="1" ht="18.75" customHeight="1">
      <c r="A30" s="128"/>
      <c r="B30" s="50" t="s">
        <v>331</v>
      </c>
      <c r="C30" s="128"/>
      <c r="D30" s="149"/>
      <c r="E30" s="149"/>
      <c r="F30" s="214"/>
      <c r="G30" s="128"/>
      <c r="H30" s="152"/>
      <c r="I30" s="149"/>
      <c r="J30" s="128"/>
      <c r="K30" s="128"/>
      <c r="L30" s="128" t="s">
        <v>332</v>
      </c>
    </row>
    <row r="31" spans="1:12" s="21" customFormat="1" ht="18.75" customHeight="1">
      <c r="A31" s="128"/>
      <c r="B31" s="50" t="s">
        <v>83</v>
      </c>
      <c r="C31" s="128"/>
      <c r="D31" s="149"/>
      <c r="E31" s="149"/>
      <c r="F31" s="214"/>
      <c r="G31" s="128"/>
      <c r="H31" s="128"/>
      <c r="I31" s="149"/>
      <c r="J31" s="128"/>
      <c r="K31" s="128"/>
      <c r="L31" s="128"/>
    </row>
    <row r="32" spans="1:12" s="21" customFormat="1" ht="18.75" customHeight="1">
      <c r="A32" s="128"/>
      <c r="B32" s="50"/>
      <c r="C32" s="128"/>
      <c r="D32" s="149"/>
      <c r="E32" s="149"/>
      <c r="F32" s="214"/>
      <c r="G32" s="128"/>
      <c r="H32" s="128"/>
      <c r="I32" s="149"/>
      <c r="J32" s="128"/>
      <c r="K32" s="128"/>
      <c r="L32" s="128"/>
    </row>
    <row r="33" spans="1:12" s="21" customFormat="1" ht="18.75" customHeight="1">
      <c r="A33" s="128"/>
      <c r="B33" s="50" t="s">
        <v>188</v>
      </c>
      <c r="C33" s="128"/>
      <c r="D33" s="149"/>
      <c r="E33" s="149"/>
      <c r="F33" s="214"/>
      <c r="G33" s="128"/>
      <c r="H33" s="128"/>
      <c r="I33" s="128"/>
      <c r="J33" s="128"/>
      <c r="K33" s="128"/>
      <c r="L33" s="128"/>
    </row>
    <row r="34" spans="1:12" s="21" customFormat="1" ht="18.75" customHeight="1">
      <c r="A34" s="128"/>
      <c r="B34" s="50"/>
      <c r="C34" s="128"/>
      <c r="D34" s="149"/>
      <c r="E34" s="149"/>
      <c r="F34" s="214"/>
      <c r="G34" s="128"/>
      <c r="H34" s="128"/>
      <c r="I34" s="128"/>
      <c r="J34" s="128"/>
      <c r="K34" s="128"/>
      <c r="L34" s="128"/>
    </row>
    <row r="35" spans="1:12" s="21" customFormat="1" ht="18.75" customHeight="1">
      <c r="A35" s="128"/>
      <c r="B35" s="50"/>
      <c r="C35" s="128"/>
      <c r="D35" s="149"/>
      <c r="E35" s="149"/>
      <c r="F35" s="214"/>
      <c r="G35" s="128"/>
      <c r="H35" s="128"/>
      <c r="I35" s="128"/>
      <c r="J35" s="128"/>
      <c r="K35" s="128"/>
      <c r="L35" s="128"/>
    </row>
    <row r="36" spans="1:12" ht="18.75" customHeight="1">
      <c r="A36" s="310" t="s">
        <v>181</v>
      </c>
      <c r="B36" s="155" t="s">
        <v>175</v>
      </c>
      <c r="C36" s="126" t="s">
        <v>182</v>
      </c>
      <c r="D36" s="126" t="s">
        <v>184</v>
      </c>
      <c r="E36" s="150" t="s">
        <v>73</v>
      </c>
      <c r="F36" s="156" t="s">
        <v>71</v>
      </c>
      <c r="G36" s="156" t="s">
        <v>172</v>
      </c>
      <c r="H36" s="125" t="s">
        <v>72</v>
      </c>
      <c r="I36" s="157"/>
      <c r="J36" s="158"/>
      <c r="K36" s="122"/>
      <c r="L36" s="157"/>
    </row>
    <row r="37" spans="1:12" ht="18.75" customHeight="1">
      <c r="A37" s="313"/>
      <c r="B37" s="159"/>
      <c r="C37" s="141" t="s">
        <v>183</v>
      </c>
      <c r="D37" s="160"/>
      <c r="E37" s="161"/>
      <c r="F37" s="162"/>
      <c r="G37" s="162" t="s">
        <v>173</v>
      </c>
      <c r="H37" s="136" t="s">
        <v>74</v>
      </c>
      <c r="I37" s="163"/>
      <c r="J37" s="163"/>
      <c r="K37" s="163"/>
      <c r="L37" s="163"/>
    </row>
    <row r="38" spans="1:12" ht="18.75" customHeight="1">
      <c r="A38" s="212" t="s">
        <v>75</v>
      </c>
      <c r="B38" s="164"/>
      <c r="C38" s="164"/>
      <c r="D38" s="164"/>
      <c r="E38" s="164"/>
      <c r="F38" s="294"/>
      <c r="G38" s="165"/>
      <c r="H38" s="164"/>
      <c r="I38" s="164"/>
      <c r="J38" s="164"/>
      <c r="K38" s="164"/>
      <c r="L38" s="166"/>
    </row>
    <row r="39" spans="1:12" ht="22.5" customHeight="1">
      <c r="A39" s="17"/>
      <c r="B39" s="17"/>
      <c r="C39" s="17"/>
      <c r="D39" s="17"/>
      <c r="E39" s="17"/>
      <c r="L39" s="22"/>
    </row>
    <row r="40" spans="1:5" ht="13.5">
      <c r="A40" s="17"/>
      <c r="B40" s="23"/>
      <c r="C40" s="17"/>
      <c r="D40" s="22"/>
      <c r="E40" s="17"/>
    </row>
    <row r="41" spans="1:5" ht="13.5">
      <c r="A41" s="17"/>
      <c r="B41" s="23"/>
      <c r="C41" s="17"/>
      <c r="D41" s="22"/>
      <c r="E41" s="17"/>
    </row>
    <row r="42" spans="1:5" ht="13.5">
      <c r="A42" s="17"/>
      <c r="B42" s="23"/>
      <c r="C42" s="17"/>
      <c r="D42" s="22"/>
      <c r="E42" s="17"/>
    </row>
    <row r="43" spans="1:5" ht="13.5">
      <c r="A43" s="17"/>
      <c r="B43" s="17"/>
      <c r="C43" s="17"/>
      <c r="D43" s="17"/>
      <c r="E43" s="17"/>
    </row>
    <row r="44" spans="1:5" ht="13.5">
      <c r="A44" s="17"/>
      <c r="B44" s="17"/>
      <c r="C44" s="17"/>
      <c r="D44" s="17"/>
      <c r="E44" s="17"/>
    </row>
  </sheetData>
  <sheetProtection/>
  <mergeCells count="3">
    <mergeCell ref="A8:A10"/>
    <mergeCell ref="A11:A13"/>
    <mergeCell ref="A36:A37"/>
  </mergeCells>
  <printOptions/>
  <pageMargins left="0.5905511811023623" right="0.5905511811023623" top="0.7874015748031497" bottom="0.984251968503937" header="0.5118110236220472" footer="0.5118110236220472"/>
  <pageSetup firstPageNumber="158" useFirstPageNumber="1" fitToWidth="2" fitToHeight="1" horizontalDpi="600" verticalDpi="600" orientation="portrait" paperSize="9" scale="64" r:id="rId1"/>
  <headerFooter scaleWithDoc="0" alignWithMargins="0">
    <oddFooter>&amp;R&amp;A</oddFooter>
    <evenFooter>&amp;C－ &amp;P －&amp;R9-6-1
9-6-2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2.375" style="54" bestFit="1" customWidth="1"/>
    <col min="2" max="2" width="9.125" style="54" customWidth="1"/>
    <col min="3" max="3" width="7.25390625" style="54" customWidth="1"/>
    <col min="4" max="4" width="9.125" style="54" customWidth="1"/>
    <col min="5" max="5" width="7.25390625" style="54" customWidth="1"/>
    <col min="6" max="6" width="9.125" style="54" customWidth="1"/>
    <col min="7" max="7" width="7.25390625" style="54" customWidth="1"/>
    <col min="8" max="8" width="9.125" style="54" customWidth="1"/>
    <col min="9" max="9" width="7.25390625" style="54" customWidth="1"/>
    <col min="10" max="10" width="9.125" style="54" customWidth="1"/>
    <col min="11" max="11" width="7.25390625" style="54" customWidth="1"/>
    <col min="12" max="12" width="9.125" style="54" customWidth="1"/>
    <col min="13" max="13" width="7.25390625" style="54" customWidth="1"/>
    <col min="14" max="16384" width="9.00390625" style="54" customWidth="1"/>
  </cols>
  <sheetData>
    <row r="1" spans="1:7" ht="13.5">
      <c r="A1" s="88" t="s">
        <v>296</v>
      </c>
      <c r="B1" s="83"/>
      <c r="C1" s="83"/>
      <c r="D1" s="83"/>
      <c r="E1" s="83"/>
      <c r="F1" s="83"/>
      <c r="G1" s="83"/>
    </row>
    <row r="2" spans="1:11" s="86" customFormat="1" ht="17.25" customHeight="1">
      <c r="A2" s="383" t="s">
        <v>288</v>
      </c>
      <c r="B2" s="383"/>
      <c r="C2" s="383"/>
      <c r="D2" s="383"/>
      <c r="E2" s="383"/>
      <c r="F2" s="383"/>
      <c r="G2" s="383"/>
      <c r="H2" s="383"/>
      <c r="I2" s="383"/>
      <c r="J2" s="87"/>
      <c r="K2" s="87"/>
    </row>
    <row r="3" ht="14.25" customHeight="1" thickBot="1"/>
    <row r="4" spans="1:13" ht="20.25" customHeight="1">
      <c r="A4" s="384"/>
      <c r="B4" s="381" t="s">
        <v>287</v>
      </c>
      <c r="C4" s="381"/>
      <c r="D4" s="381" t="s">
        <v>286</v>
      </c>
      <c r="E4" s="381"/>
      <c r="F4" s="381" t="s">
        <v>285</v>
      </c>
      <c r="G4" s="381"/>
      <c r="H4" s="381" t="s">
        <v>284</v>
      </c>
      <c r="I4" s="381"/>
      <c r="J4" s="381" t="s">
        <v>283</v>
      </c>
      <c r="K4" s="382"/>
      <c r="L4" s="382" t="s">
        <v>289</v>
      </c>
      <c r="M4" s="368"/>
    </row>
    <row r="5" spans="1:13" ht="18.75" customHeight="1">
      <c r="A5" s="385"/>
      <c r="B5" s="90" t="s">
        <v>282</v>
      </c>
      <c r="C5" s="90" t="s">
        <v>281</v>
      </c>
      <c r="D5" s="90" t="s">
        <v>282</v>
      </c>
      <c r="E5" s="90" t="s">
        <v>281</v>
      </c>
      <c r="F5" s="90" t="s">
        <v>282</v>
      </c>
      <c r="G5" s="90" t="s">
        <v>281</v>
      </c>
      <c r="H5" s="90" t="s">
        <v>282</v>
      </c>
      <c r="I5" s="90" t="s">
        <v>281</v>
      </c>
      <c r="J5" s="90" t="s">
        <v>282</v>
      </c>
      <c r="K5" s="91" t="s">
        <v>281</v>
      </c>
      <c r="L5" s="90" t="s">
        <v>282</v>
      </c>
      <c r="M5" s="92" t="s">
        <v>281</v>
      </c>
    </row>
    <row r="6" spans="1:13" ht="19.5" customHeight="1">
      <c r="A6" s="93" t="s">
        <v>280</v>
      </c>
      <c r="B6" s="50">
        <v>63811</v>
      </c>
      <c r="C6" s="94">
        <v>0.8996833855799373</v>
      </c>
      <c r="D6" s="50">
        <v>64957</v>
      </c>
      <c r="E6" s="94">
        <v>0.934375</v>
      </c>
      <c r="F6" s="50">
        <v>66079</v>
      </c>
      <c r="G6" s="94">
        <v>0.91</v>
      </c>
      <c r="H6" s="50">
        <v>73263</v>
      </c>
      <c r="I6" s="94">
        <v>0.932</v>
      </c>
      <c r="J6" s="50">
        <v>67487</v>
      </c>
      <c r="K6" s="94">
        <v>0.907</v>
      </c>
      <c r="L6" s="50">
        <v>60040</v>
      </c>
      <c r="M6" s="94">
        <v>0.889</v>
      </c>
    </row>
    <row r="7" spans="1:13" ht="19.5" customHeight="1">
      <c r="A7" s="93" t="s">
        <v>279</v>
      </c>
      <c r="B7" s="50">
        <v>24667</v>
      </c>
      <c r="C7" s="95">
        <v>0.79</v>
      </c>
      <c r="D7" s="50">
        <v>26124</v>
      </c>
      <c r="E7" s="95">
        <v>0.8375</v>
      </c>
      <c r="F7" s="50">
        <v>25532</v>
      </c>
      <c r="G7" s="95">
        <v>0.742</v>
      </c>
      <c r="H7" s="50">
        <v>31838</v>
      </c>
      <c r="I7" s="95">
        <v>0.8204334365325078</v>
      </c>
      <c r="J7" s="50">
        <v>41709</v>
      </c>
      <c r="K7" s="95">
        <v>0.806</v>
      </c>
      <c r="L7" s="50">
        <v>32418</v>
      </c>
      <c r="M7" s="95">
        <v>0.765</v>
      </c>
    </row>
    <row r="8" spans="1:13" ht="19.5" customHeight="1">
      <c r="A8" s="93" t="s">
        <v>278</v>
      </c>
      <c r="B8" s="50">
        <f>25093+1216+1488</f>
        <v>27797</v>
      </c>
      <c r="C8" s="95">
        <v>0.963</v>
      </c>
      <c r="D8" s="50">
        <v>28983</v>
      </c>
      <c r="E8" s="95">
        <v>0.9688749999999999</v>
      </c>
      <c r="F8" s="50">
        <v>28732</v>
      </c>
      <c r="G8" s="95">
        <v>0.863</v>
      </c>
      <c r="H8" s="50">
        <v>34683</v>
      </c>
      <c r="I8" s="95">
        <v>0.784</v>
      </c>
      <c r="J8" s="50">
        <v>33936</v>
      </c>
      <c r="K8" s="95">
        <v>0.868</v>
      </c>
      <c r="L8" s="50">
        <v>34181</v>
      </c>
      <c r="M8" s="95">
        <v>1</v>
      </c>
    </row>
    <row r="9" spans="1:13" ht="19.5" customHeight="1">
      <c r="A9" s="93" t="s">
        <v>277</v>
      </c>
      <c r="B9" s="50">
        <v>15435</v>
      </c>
      <c r="C9" s="95">
        <v>0.752</v>
      </c>
      <c r="D9" s="50">
        <v>17833</v>
      </c>
      <c r="E9" s="95">
        <v>0.753125</v>
      </c>
      <c r="F9" s="50">
        <v>17016</v>
      </c>
      <c r="G9" s="95">
        <v>0.68</v>
      </c>
      <c r="H9" s="50">
        <v>22847</v>
      </c>
      <c r="I9" s="95">
        <v>0.652</v>
      </c>
      <c r="J9" s="50">
        <v>21310</v>
      </c>
      <c r="K9" s="95">
        <v>0.741</v>
      </c>
      <c r="L9" s="50">
        <v>21139</v>
      </c>
      <c r="M9" s="95">
        <v>0.746</v>
      </c>
    </row>
    <row r="10" spans="1:13" ht="19.5" customHeight="1">
      <c r="A10" s="93" t="s">
        <v>290</v>
      </c>
      <c r="B10" s="50">
        <v>13668</v>
      </c>
      <c r="C10" s="95">
        <v>0.652</v>
      </c>
      <c r="D10" s="50">
        <v>18867</v>
      </c>
      <c r="E10" s="95">
        <v>0.678125</v>
      </c>
      <c r="F10" s="50">
        <v>17944</v>
      </c>
      <c r="G10" s="95">
        <v>0.568</v>
      </c>
      <c r="H10" s="50">
        <v>22710</v>
      </c>
      <c r="I10" s="95">
        <v>0.51</v>
      </c>
      <c r="J10" s="50">
        <v>17164</v>
      </c>
      <c r="K10" s="95">
        <v>0.611</v>
      </c>
      <c r="L10" s="50">
        <v>20667</v>
      </c>
      <c r="M10" s="95">
        <v>0.716</v>
      </c>
    </row>
    <row r="11" spans="1:13" ht="19.5" customHeight="1">
      <c r="A11" s="93" t="s">
        <v>291</v>
      </c>
      <c r="B11" s="50">
        <v>13985</v>
      </c>
      <c r="C11" s="95">
        <v>1</v>
      </c>
      <c r="D11" s="50">
        <v>13571</v>
      </c>
      <c r="E11" s="95">
        <v>1</v>
      </c>
      <c r="F11" s="50">
        <v>12712</v>
      </c>
      <c r="G11" s="95">
        <v>0.9968944099378882</v>
      </c>
      <c r="H11" s="50">
        <v>12310</v>
      </c>
      <c r="I11" s="95">
        <v>1</v>
      </c>
      <c r="J11" s="50">
        <v>12422</v>
      </c>
      <c r="K11" s="95">
        <v>0.997</v>
      </c>
      <c r="L11" s="50">
        <v>12198</v>
      </c>
      <c r="M11" s="95">
        <v>0.997</v>
      </c>
    </row>
    <row r="12" spans="1:13" ht="19.5" customHeight="1">
      <c r="A12" s="93" t="s">
        <v>292</v>
      </c>
      <c r="B12" s="50">
        <v>2893</v>
      </c>
      <c r="C12" s="95">
        <v>1</v>
      </c>
      <c r="D12" s="50">
        <v>2952</v>
      </c>
      <c r="E12" s="95">
        <v>1</v>
      </c>
      <c r="F12" s="50">
        <v>2734</v>
      </c>
      <c r="G12" s="95">
        <v>0.9968944099378882</v>
      </c>
      <c r="H12" s="50">
        <v>2715</v>
      </c>
      <c r="I12" s="95">
        <v>0.997</v>
      </c>
      <c r="J12" s="50">
        <v>2788</v>
      </c>
      <c r="K12" s="95">
        <v>0.994</v>
      </c>
      <c r="L12" s="50">
        <v>2635</v>
      </c>
      <c r="M12" s="95">
        <v>0.988</v>
      </c>
    </row>
    <row r="13" spans="1:13" ht="19.5" customHeight="1">
      <c r="A13" s="93" t="s">
        <v>293</v>
      </c>
      <c r="B13" s="50">
        <v>3266</v>
      </c>
      <c r="C13" s="95">
        <v>1</v>
      </c>
      <c r="D13" s="50">
        <v>3417</v>
      </c>
      <c r="E13" s="95">
        <v>1</v>
      </c>
      <c r="F13" s="50">
        <v>3239</v>
      </c>
      <c r="G13" s="95">
        <v>0.994</v>
      </c>
      <c r="H13" s="50">
        <v>3047</v>
      </c>
      <c r="I13" s="95">
        <v>1</v>
      </c>
      <c r="J13" s="50">
        <v>3085</v>
      </c>
      <c r="K13" s="95">
        <v>1</v>
      </c>
      <c r="L13" s="50">
        <v>2636</v>
      </c>
      <c r="M13" s="95">
        <v>0.994</v>
      </c>
    </row>
    <row r="14" spans="1:13" ht="19.5" customHeight="1" thickBot="1">
      <c r="A14" s="96" t="s">
        <v>294</v>
      </c>
      <c r="B14" s="97">
        <v>6567</v>
      </c>
      <c r="C14" s="98">
        <v>1</v>
      </c>
      <c r="D14" s="97">
        <v>6101</v>
      </c>
      <c r="E14" s="98">
        <v>1</v>
      </c>
      <c r="F14" s="97">
        <v>6183</v>
      </c>
      <c r="G14" s="98">
        <v>1</v>
      </c>
      <c r="H14" s="97">
        <v>6469</v>
      </c>
      <c r="I14" s="98">
        <v>1</v>
      </c>
      <c r="J14" s="97">
        <v>6741</v>
      </c>
      <c r="K14" s="98">
        <v>1</v>
      </c>
      <c r="L14" s="97">
        <v>6590</v>
      </c>
      <c r="M14" s="98">
        <v>0.994</v>
      </c>
    </row>
    <row r="15" spans="1:13" ht="19.5" customHeight="1" thickBot="1" thickTop="1">
      <c r="A15" s="99" t="s">
        <v>276</v>
      </c>
      <c r="B15" s="100">
        <f>SUM(B6:B14)</f>
        <v>172089</v>
      </c>
      <c r="C15" s="101">
        <v>0.8951870428422153</v>
      </c>
      <c r="D15" s="100">
        <f>SUM(D6:D14)</f>
        <v>182805</v>
      </c>
      <c r="E15" s="101">
        <v>0.908</v>
      </c>
      <c r="F15" s="100">
        <f>SUM(F6:F14)</f>
        <v>180171</v>
      </c>
      <c r="G15" s="102">
        <v>0.861</v>
      </c>
      <c r="H15" s="100">
        <f>SUM(H6:H14)</f>
        <v>209882</v>
      </c>
      <c r="I15" s="102">
        <v>0.855</v>
      </c>
      <c r="J15" s="100">
        <v>206642</v>
      </c>
      <c r="K15" s="102">
        <v>0.88</v>
      </c>
      <c r="L15" s="100">
        <f>SUM(L6:L14)</f>
        <v>192504</v>
      </c>
      <c r="M15" s="101">
        <v>0.898</v>
      </c>
    </row>
    <row r="16" spans="1:11" ht="13.5">
      <c r="A16" s="85" t="s">
        <v>234</v>
      </c>
      <c r="B16" s="84"/>
      <c r="C16" s="84"/>
      <c r="D16" s="84"/>
      <c r="E16" s="84"/>
      <c r="F16" s="84"/>
      <c r="G16" s="84"/>
      <c r="H16" s="84"/>
      <c r="K16" s="57"/>
    </row>
    <row r="17" ht="13.5">
      <c r="A17" s="55"/>
    </row>
    <row r="19" spans="1:9" ht="13.5">
      <c r="A19" s="55"/>
      <c r="B19" s="55"/>
      <c r="C19" s="55"/>
      <c r="D19" s="55"/>
      <c r="E19" s="55"/>
      <c r="F19" s="55"/>
      <c r="G19" s="55"/>
      <c r="H19" s="55"/>
      <c r="I19" s="55"/>
    </row>
    <row r="20" spans="1:9" ht="13.5">
      <c r="A20" s="55"/>
      <c r="B20" s="55"/>
      <c r="C20" s="55"/>
      <c r="D20" s="55"/>
      <c r="E20" s="55"/>
      <c r="F20" s="55"/>
      <c r="G20" s="55"/>
      <c r="H20" s="55"/>
      <c r="I20" s="55"/>
    </row>
    <row r="21" spans="1:9" ht="13.5">
      <c r="A21" s="55"/>
      <c r="B21" s="55"/>
      <c r="C21" s="55"/>
      <c r="D21" s="55"/>
      <c r="E21" s="55"/>
      <c r="F21" s="55"/>
      <c r="G21" s="55"/>
      <c r="H21" s="55"/>
      <c r="I21" s="55"/>
    </row>
    <row r="22" spans="1:9" ht="13.5">
      <c r="A22" s="55"/>
      <c r="B22" s="55"/>
      <c r="C22" s="55"/>
      <c r="D22" s="55"/>
      <c r="E22" s="55"/>
      <c r="F22" s="55"/>
      <c r="G22" s="55"/>
      <c r="H22" s="55"/>
      <c r="I22" s="55"/>
    </row>
    <row r="23" spans="1:9" ht="13.5">
      <c r="A23" s="55"/>
      <c r="B23" s="55"/>
      <c r="C23" s="55"/>
      <c r="D23" s="55"/>
      <c r="E23" s="55"/>
      <c r="F23" s="55"/>
      <c r="G23" s="55"/>
      <c r="H23" s="55"/>
      <c r="I23" s="55"/>
    </row>
    <row r="24" spans="1:9" ht="13.5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13.5">
      <c r="A25" s="55"/>
      <c r="B25" s="55"/>
      <c r="C25" s="55"/>
      <c r="D25" s="55"/>
      <c r="E25" s="55"/>
      <c r="F25" s="55"/>
      <c r="G25" s="55"/>
      <c r="H25" s="55"/>
      <c r="I25" s="55"/>
    </row>
    <row r="26" spans="1:9" ht="13.5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3.5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3.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3.5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13.5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3.5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13.5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3.5">
      <c r="A33" s="55"/>
      <c r="B33" s="55"/>
      <c r="C33" s="55"/>
      <c r="D33" s="55"/>
      <c r="E33" s="55"/>
      <c r="F33" s="55"/>
      <c r="G33" s="55"/>
      <c r="H33" s="55"/>
      <c r="I33" s="55"/>
    </row>
    <row r="34" spans="1:9" ht="13.5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13.5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13.5">
      <c r="A36" s="55"/>
      <c r="B36" s="55"/>
      <c r="C36" s="55"/>
      <c r="D36" s="55"/>
      <c r="E36" s="55"/>
      <c r="F36" s="55"/>
      <c r="G36" s="55"/>
      <c r="H36" s="55"/>
      <c r="I36" s="55"/>
    </row>
  </sheetData>
  <sheetProtection/>
  <mergeCells count="8">
    <mergeCell ref="J4:K4"/>
    <mergeCell ref="L4:M4"/>
    <mergeCell ref="A2:I2"/>
    <mergeCell ref="A4:A5"/>
    <mergeCell ref="B4:C4"/>
    <mergeCell ref="D4:E4"/>
    <mergeCell ref="F4:G4"/>
    <mergeCell ref="H4:I4"/>
  </mergeCells>
  <printOptions/>
  <pageMargins left="0.5905511811023623" right="0.5905511811023623" top="0.7874015748031497" bottom="0.984251968503937" header="0.5118110236220472" footer="0.5118110236220472"/>
  <pageSetup firstPageNumber="158" useFirstPageNumber="1" fitToWidth="2" fitToHeight="1" horizontalDpi="600" verticalDpi="600" orientation="portrait" paperSize="9" r:id="rId1"/>
  <headerFooter scaleWithDoc="0" alignWithMargins="0">
    <oddFooter>&amp;R&amp;A</oddFooter>
    <evenFooter>&amp;C－ &amp;P －&amp;R9-6-1
9-6-2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zoomScalePageLayoutView="0" workbookViewId="0" topLeftCell="A1">
      <selection activeCell="A1" sqref="A1"/>
    </sheetView>
  </sheetViews>
  <sheetFormatPr defaultColWidth="9.00390625" defaultRowHeight="27" customHeight="1"/>
  <cols>
    <col min="1" max="1" width="6.00390625" style="202" customWidth="1"/>
    <col min="2" max="2" width="21.25390625" style="202" customWidth="1"/>
    <col min="3" max="3" width="12.00390625" style="407" customWidth="1"/>
    <col min="4" max="4" width="10.625" style="407" customWidth="1"/>
    <col min="5" max="5" width="12.00390625" style="202" customWidth="1"/>
    <col min="6" max="6" width="10.625" style="202" customWidth="1"/>
    <col min="7" max="7" width="12.00390625" style="202" customWidth="1"/>
    <col min="8" max="8" width="10.625" style="202" customWidth="1"/>
    <col min="9" max="9" width="12.00390625" style="202" customWidth="1"/>
    <col min="10" max="10" width="10.625" style="202" customWidth="1"/>
    <col min="11" max="11" width="12.00390625" style="202" customWidth="1"/>
    <col min="12" max="12" width="10.625" style="202" customWidth="1"/>
    <col min="13" max="13" width="11.875" style="202" customWidth="1"/>
    <col min="14" max="14" width="10.625" style="202" customWidth="1"/>
    <col min="15" max="15" width="11.875" style="202" customWidth="1"/>
    <col min="16" max="16" width="10.625" style="202" customWidth="1"/>
    <col min="17" max="16384" width="9.00390625" style="202" customWidth="1"/>
  </cols>
  <sheetData>
    <row r="1" s="1" customFormat="1" ht="13.5" customHeight="1">
      <c r="A1" s="88" t="s">
        <v>295</v>
      </c>
    </row>
    <row r="2" spans="1:18" s="164" customFormat="1" ht="17.25" customHeight="1">
      <c r="A2" s="48" t="s">
        <v>454</v>
      </c>
      <c r="C2" s="386"/>
      <c r="D2" s="386"/>
      <c r="E2" s="165"/>
      <c r="F2" s="165"/>
      <c r="G2" s="165"/>
      <c r="H2" s="165"/>
      <c r="I2" s="165"/>
      <c r="J2" s="165"/>
      <c r="K2" s="165"/>
      <c r="L2" s="165"/>
      <c r="R2" s="165"/>
    </row>
    <row r="3" spans="1:18" s="164" customFormat="1" ht="14.25" customHeight="1" thickBot="1">
      <c r="A3" s="186"/>
      <c r="B3" s="165"/>
      <c r="C3" s="387"/>
      <c r="D3" s="387"/>
      <c r="E3" s="165"/>
      <c r="F3" s="165"/>
      <c r="G3" s="165"/>
      <c r="H3" s="165"/>
      <c r="I3" s="165"/>
      <c r="J3" s="165"/>
      <c r="K3" s="165"/>
      <c r="L3" s="165"/>
      <c r="R3" s="165"/>
    </row>
    <row r="4" spans="1:17" s="164" customFormat="1" ht="26.25" customHeight="1">
      <c r="A4" s="314" t="s">
        <v>455</v>
      </c>
      <c r="B4" s="314"/>
      <c r="C4" s="320" t="s">
        <v>456</v>
      </c>
      <c r="D4" s="321"/>
      <c r="E4" s="320" t="s">
        <v>457</v>
      </c>
      <c r="F4" s="321"/>
      <c r="G4" s="320" t="s">
        <v>458</v>
      </c>
      <c r="H4" s="321"/>
      <c r="I4" s="320" t="s">
        <v>459</v>
      </c>
      <c r="J4" s="321"/>
      <c r="K4" s="320" t="s">
        <v>460</v>
      </c>
      <c r="L4" s="321"/>
      <c r="M4" s="320" t="s">
        <v>461</v>
      </c>
      <c r="N4" s="321"/>
      <c r="O4" s="320" t="s">
        <v>462</v>
      </c>
      <c r="P4" s="321"/>
      <c r="Q4" s="165"/>
    </row>
    <row r="5" spans="1:17" s="164" customFormat="1" ht="61.5" customHeight="1">
      <c r="A5" s="315"/>
      <c r="B5" s="315"/>
      <c r="C5" s="388" t="s">
        <v>463</v>
      </c>
      <c r="D5" s="389" t="s">
        <v>464</v>
      </c>
      <c r="E5" s="388" t="s">
        <v>463</v>
      </c>
      <c r="F5" s="389" t="s">
        <v>464</v>
      </c>
      <c r="G5" s="388" t="s">
        <v>463</v>
      </c>
      <c r="H5" s="389" t="s">
        <v>464</v>
      </c>
      <c r="I5" s="388" t="s">
        <v>463</v>
      </c>
      <c r="J5" s="389" t="s">
        <v>464</v>
      </c>
      <c r="K5" s="388" t="s">
        <v>463</v>
      </c>
      <c r="L5" s="389" t="s">
        <v>464</v>
      </c>
      <c r="M5" s="388" t="s">
        <v>463</v>
      </c>
      <c r="N5" s="389" t="s">
        <v>464</v>
      </c>
      <c r="O5" s="388" t="s">
        <v>463</v>
      </c>
      <c r="P5" s="389" t="s">
        <v>464</v>
      </c>
      <c r="Q5" s="165"/>
    </row>
    <row r="6" spans="1:17" s="164" customFormat="1" ht="33" customHeight="1">
      <c r="A6" s="371" t="s">
        <v>465</v>
      </c>
      <c r="B6" s="255" t="s">
        <v>466</v>
      </c>
      <c r="C6" s="390">
        <v>4043</v>
      </c>
      <c r="D6" s="391">
        <v>71553</v>
      </c>
      <c r="E6" s="390">
        <v>3855</v>
      </c>
      <c r="F6" s="391">
        <v>67716</v>
      </c>
      <c r="G6" s="390">
        <v>5826</v>
      </c>
      <c r="H6" s="391">
        <v>102918</v>
      </c>
      <c r="I6" s="390">
        <v>6147</v>
      </c>
      <c r="J6" s="391">
        <v>107662</v>
      </c>
      <c r="K6" s="390">
        <v>4608</v>
      </c>
      <c r="L6" s="391">
        <v>84484</v>
      </c>
      <c r="M6" s="390">
        <v>5230</v>
      </c>
      <c r="N6" s="391">
        <v>92008</v>
      </c>
      <c r="O6" s="390">
        <v>5976</v>
      </c>
      <c r="P6" s="391">
        <v>107819</v>
      </c>
      <c r="Q6" s="165"/>
    </row>
    <row r="7" spans="1:17" s="164" customFormat="1" ht="33" customHeight="1">
      <c r="A7" s="392"/>
      <c r="B7" s="256" t="s">
        <v>467</v>
      </c>
      <c r="C7" s="393">
        <v>1559</v>
      </c>
      <c r="D7" s="394">
        <v>19302</v>
      </c>
      <c r="E7" s="393">
        <v>1338</v>
      </c>
      <c r="F7" s="394">
        <v>18250</v>
      </c>
      <c r="G7" s="393">
        <v>1911</v>
      </c>
      <c r="H7" s="394">
        <v>26480</v>
      </c>
      <c r="I7" s="393">
        <v>2075</v>
      </c>
      <c r="J7" s="394">
        <v>27991</v>
      </c>
      <c r="K7" s="393">
        <v>2026</v>
      </c>
      <c r="L7" s="394">
        <v>27297</v>
      </c>
      <c r="M7" s="393">
        <v>1360</v>
      </c>
      <c r="N7" s="394">
        <v>18381</v>
      </c>
      <c r="O7" s="393">
        <v>2314</v>
      </c>
      <c r="P7" s="394">
        <v>36289</v>
      </c>
      <c r="Q7" s="165"/>
    </row>
    <row r="8" spans="1:17" s="164" customFormat="1" ht="33" customHeight="1">
      <c r="A8" s="392"/>
      <c r="B8" s="256" t="s">
        <v>468</v>
      </c>
      <c r="C8" s="393">
        <v>3078</v>
      </c>
      <c r="D8" s="394">
        <v>34427</v>
      </c>
      <c r="E8" s="393">
        <v>2865</v>
      </c>
      <c r="F8" s="394">
        <v>35552</v>
      </c>
      <c r="G8" s="393">
        <v>2987</v>
      </c>
      <c r="H8" s="394">
        <v>45677</v>
      </c>
      <c r="I8" s="393">
        <v>3042</v>
      </c>
      <c r="J8" s="394">
        <v>49399</v>
      </c>
      <c r="K8" s="393">
        <v>3135</v>
      </c>
      <c r="L8" s="394">
        <v>41075</v>
      </c>
      <c r="M8" s="393">
        <v>3255</v>
      </c>
      <c r="N8" s="394">
        <v>38729</v>
      </c>
      <c r="O8" s="393">
        <v>3195</v>
      </c>
      <c r="P8" s="394">
        <v>44242</v>
      </c>
      <c r="Q8" s="165"/>
    </row>
    <row r="9" spans="1:17" s="164" customFormat="1" ht="33" customHeight="1" thickBot="1">
      <c r="A9" s="395"/>
      <c r="B9" s="257" t="s">
        <v>469</v>
      </c>
      <c r="C9" s="396">
        <v>2252</v>
      </c>
      <c r="D9" s="397">
        <v>28607</v>
      </c>
      <c r="E9" s="396">
        <v>2126</v>
      </c>
      <c r="F9" s="397">
        <v>28792</v>
      </c>
      <c r="G9" s="396">
        <v>2182</v>
      </c>
      <c r="H9" s="397">
        <v>30589</v>
      </c>
      <c r="I9" s="396">
        <v>2609</v>
      </c>
      <c r="J9" s="397">
        <v>37860</v>
      </c>
      <c r="K9" s="396">
        <v>2169</v>
      </c>
      <c r="L9" s="397">
        <v>36236</v>
      </c>
      <c r="M9" s="396">
        <v>1445</v>
      </c>
      <c r="N9" s="397">
        <v>21599</v>
      </c>
      <c r="O9" s="396">
        <v>2419</v>
      </c>
      <c r="P9" s="397">
        <v>37449</v>
      </c>
      <c r="Q9" s="165"/>
    </row>
    <row r="10" spans="1:17" s="164" customFormat="1" ht="33" customHeight="1" thickBot="1" thickTop="1">
      <c r="A10" s="315" t="s">
        <v>149</v>
      </c>
      <c r="B10" s="315"/>
      <c r="C10" s="398">
        <f aca="true" t="shared" si="0" ref="C10:L10">SUM(C6:C9)</f>
        <v>10932</v>
      </c>
      <c r="D10" s="399">
        <f t="shared" si="0"/>
        <v>153889</v>
      </c>
      <c r="E10" s="398">
        <f t="shared" si="0"/>
        <v>10184</v>
      </c>
      <c r="F10" s="399">
        <f t="shared" si="0"/>
        <v>150310</v>
      </c>
      <c r="G10" s="398">
        <f t="shared" si="0"/>
        <v>12906</v>
      </c>
      <c r="H10" s="399">
        <f t="shared" si="0"/>
        <v>205664</v>
      </c>
      <c r="I10" s="398">
        <f t="shared" si="0"/>
        <v>13873</v>
      </c>
      <c r="J10" s="399">
        <f t="shared" si="0"/>
        <v>222912</v>
      </c>
      <c r="K10" s="398">
        <f t="shared" si="0"/>
        <v>11938</v>
      </c>
      <c r="L10" s="399">
        <f t="shared" si="0"/>
        <v>189092</v>
      </c>
      <c r="M10" s="398">
        <f>SUM(M6:M9)</f>
        <v>11290</v>
      </c>
      <c r="N10" s="399">
        <f>SUM(N6:N9)</f>
        <v>170717</v>
      </c>
      <c r="O10" s="398">
        <f>SUM(O6:O9)</f>
        <v>13904</v>
      </c>
      <c r="P10" s="399">
        <f>SUM(P6:P9)</f>
        <v>225799</v>
      </c>
      <c r="Q10" s="165"/>
    </row>
    <row r="11" spans="1:17" ht="33" customHeight="1">
      <c r="A11" s="400" t="s">
        <v>470</v>
      </c>
      <c r="B11" s="401" t="s">
        <v>471</v>
      </c>
      <c r="C11" s="402">
        <v>24</v>
      </c>
      <c r="D11" s="403">
        <v>38374</v>
      </c>
      <c r="E11" s="402">
        <v>35</v>
      </c>
      <c r="F11" s="403">
        <v>38934</v>
      </c>
      <c r="G11" s="402">
        <v>26</v>
      </c>
      <c r="H11" s="403">
        <v>38860</v>
      </c>
      <c r="I11" s="402">
        <v>30</v>
      </c>
      <c r="J11" s="403">
        <v>42195</v>
      </c>
      <c r="K11" s="402">
        <v>24</v>
      </c>
      <c r="L11" s="403">
        <v>40472</v>
      </c>
      <c r="M11" s="402">
        <v>22</v>
      </c>
      <c r="N11" s="403">
        <v>45918</v>
      </c>
      <c r="O11" s="402">
        <v>22</v>
      </c>
      <c r="P11" s="403">
        <v>44169</v>
      </c>
      <c r="Q11" s="230"/>
    </row>
    <row r="12" spans="1:17" ht="33" customHeight="1" thickBot="1">
      <c r="A12" s="404"/>
      <c r="B12" s="257" t="s">
        <v>472</v>
      </c>
      <c r="C12" s="396">
        <v>216</v>
      </c>
      <c r="D12" s="397">
        <v>43209</v>
      </c>
      <c r="E12" s="396">
        <v>157</v>
      </c>
      <c r="F12" s="397">
        <v>49686</v>
      </c>
      <c r="G12" s="396">
        <v>183</v>
      </c>
      <c r="H12" s="397">
        <v>49678</v>
      </c>
      <c r="I12" s="396">
        <v>131</v>
      </c>
      <c r="J12" s="397">
        <v>47713</v>
      </c>
      <c r="K12" s="396">
        <v>139</v>
      </c>
      <c r="L12" s="397">
        <v>49253</v>
      </c>
      <c r="M12" s="396">
        <v>160</v>
      </c>
      <c r="N12" s="397">
        <v>48632</v>
      </c>
      <c r="O12" s="396">
        <v>154</v>
      </c>
      <c r="P12" s="397">
        <v>50493</v>
      </c>
      <c r="Q12" s="230"/>
    </row>
    <row r="13" spans="1:17" ht="33" customHeight="1" thickBot="1" thickTop="1">
      <c r="A13" s="365" t="s">
        <v>149</v>
      </c>
      <c r="B13" s="365"/>
      <c r="C13" s="398">
        <f aca="true" t="shared" si="1" ref="C13:N13">SUM(C11:C12)</f>
        <v>240</v>
      </c>
      <c r="D13" s="399">
        <f t="shared" si="1"/>
        <v>81583</v>
      </c>
      <c r="E13" s="398">
        <f t="shared" si="1"/>
        <v>192</v>
      </c>
      <c r="F13" s="399">
        <f t="shared" si="1"/>
        <v>88620</v>
      </c>
      <c r="G13" s="398">
        <f t="shared" si="1"/>
        <v>209</v>
      </c>
      <c r="H13" s="399">
        <f t="shared" si="1"/>
        <v>88538</v>
      </c>
      <c r="I13" s="398">
        <f t="shared" si="1"/>
        <v>161</v>
      </c>
      <c r="J13" s="399">
        <f t="shared" si="1"/>
        <v>89908</v>
      </c>
      <c r="K13" s="398">
        <f t="shared" si="1"/>
        <v>163</v>
      </c>
      <c r="L13" s="399">
        <f t="shared" si="1"/>
        <v>89725</v>
      </c>
      <c r="M13" s="398">
        <f t="shared" si="1"/>
        <v>182</v>
      </c>
      <c r="N13" s="399">
        <f t="shared" si="1"/>
        <v>94550</v>
      </c>
      <c r="O13" s="398">
        <f>SUM(O11:O12)</f>
        <v>176</v>
      </c>
      <c r="P13" s="399">
        <f>SUM(P11:P12)</f>
        <v>94662</v>
      </c>
      <c r="Q13" s="230"/>
    </row>
    <row r="14" spans="1:18" s="164" customFormat="1" ht="19.5" customHeight="1">
      <c r="A14" s="217" t="s">
        <v>473</v>
      </c>
      <c r="B14" s="212"/>
      <c r="C14" s="1"/>
      <c r="G14" s="165"/>
      <c r="H14" s="394"/>
      <c r="I14" s="165"/>
      <c r="J14" s="405"/>
      <c r="K14" s="165"/>
      <c r="L14" s="405"/>
      <c r="N14" s="406"/>
      <c r="P14" s="406"/>
      <c r="R14" s="165"/>
    </row>
    <row r="15" spans="1:18" s="164" customFormat="1" ht="30" customHeight="1">
      <c r="A15" s="165"/>
      <c r="B15" s="212"/>
      <c r="C15" s="2"/>
      <c r="D15" s="2"/>
      <c r="E15" s="165"/>
      <c r="F15" s="165"/>
      <c r="G15" s="165"/>
      <c r="H15" s="165"/>
      <c r="I15" s="165"/>
      <c r="J15" s="165"/>
      <c r="K15" s="165"/>
      <c r="L15" s="165"/>
      <c r="R15" s="165"/>
    </row>
    <row r="16" ht="27" customHeight="1">
      <c r="A16" s="230"/>
    </row>
    <row r="17" ht="27" customHeight="1">
      <c r="A17" s="230"/>
    </row>
    <row r="18" ht="27" customHeight="1">
      <c r="A18" s="230"/>
    </row>
    <row r="19" ht="27" customHeight="1">
      <c r="A19" s="230"/>
    </row>
    <row r="20" ht="27" customHeight="1">
      <c r="A20" s="230"/>
    </row>
    <row r="21" ht="27" customHeight="1">
      <c r="A21" s="230"/>
    </row>
    <row r="22" ht="27" customHeight="1">
      <c r="A22" s="230"/>
    </row>
    <row r="23" ht="27" customHeight="1">
      <c r="A23" s="230"/>
    </row>
    <row r="24" ht="27" customHeight="1">
      <c r="A24" s="230"/>
    </row>
    <row r="25" ht="27" customHeight="1">
      <c r="A25" s="230"/>
    </row>
    <row r="26" ht="27" customHeight="1">
      <c r="A26" s="230"/>
    </row>
    <row r="27" ht="27" customHeight="1">
      <c r="A27" s="230"/>
    </row>
    <row r="28" ht="27" customHeight="1">
      <c r="A28" s="230"/>
    </row>
    <row r="29" ht="27" customHeight="1">
      <c r="A29" s="230"/>
    </row>
    <row r="30" ht="27" customHeight="1">
      <c r="A30" s="230"/>
    </row>
    <row r="31" ht="27" customHeight="1">
      <c r="A31" s="230"/>
    </row>
    <row r="32" ht="27" customHeight="1">
      <c r="A32" s="230"/>
    </row>
    <row r="33" ht="27" customHeight="1">
      <c r="A33" s="230"/>
    </row>
    <row r="34" ht="27" customHeight="1">
      <c r="A34" s="230"/>
    </row>
    <row r="35" ht="27" customHeight="1">
      <c r="A35" s="230"/>
    </row>
    <row r="36" ht="27" customHeight="1">
      <c r="A36" s="230"/>
    </row>
    <row r="37" ht="27" customHeight="1">
      <c r="A37" s="230"/>
    </row>
  </sheetData>
  <sheetProtection/>
  <mergeCells count="12">
    <mergeCell ref="M4:N4"/>
    <mergeCell ref="O4:P4"/>
    <mergeCell ref="A6:A9"/>
    <mergeCell ref="A10:B10"/>
    <mergeCell ref="A11:A12"/>
    <mergeCell ref="A13:B13"/>
    <mergeCell ref="A4:B5"/>
    <mergeCell ref="C4:D4"/>
    <mergeCell ref="E4:F4"/>
    <mergeCell ref="G4:H4"/>
    <mergeCell ref="I4:J4"/>
    <mergeCell ref="K4:L4"/>
  </mergeCells>
  <printOptions/>
  <pageMargins left="0.5905511811023623" right="0.5905511811023623" top="0.7874015748031497" bottom="0.984251968503937" header="0.5118110236220472" footer="0.5118110236220472"/>
  <pageSetup firstPageNumber="158" useFirstPageNumber="1" fitToWidth="2" fitToHeight="1" horizontalDpi="600" verticalDpi="600" orientation="portrait" paperSize="9" scale="95" r:id="rId1"/>
  <headerFooter scaleWithDoc="0" alignWithMargins="0">
    <oddFooter>&amp;R&amp;A</oddFooter>
    <evenFooter>&amp;C－ &amp;P －&amp;R9-6-1
9-6-2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SheetLayoutView="100" zoomScalePageLayoutView="50" workbookViewId="0" topLeftCell="A1">
      <selection activeCell="A1" sqref="A1"/>
    </sheetView>
  </sheetViews>
  <sheetFormatPr defaultColWidth="9.00390625" defaultRowHeight="13.5"/>
  <cols>
    <col min="1" max="1" width="17.125" style="25" customWidth="1"/>
    <col min="2" max="13" width="7.375" style="42" customWidth="1"/>
    <col min="14" max="19" width="7.375" style="25" customWidth="1"/>
    <col min="20" max="16384" width="9.00390625" style="25" customWidth="1"/>
  </cols>
  <sheetData>
    <row r="1" spans="1:4" s="20" customFormat="1" ht="13.5" customHeight="1">
      <c r="A1" s="88" t="s">
        <v>295</v>
      </c>
      <c r="B1" s="30"/>
      <c r="C1" s="30"/>
      <c r="D1" s="30"/>
    </row>
    <row r="2" spans="1:13" ht="17.25" customHeight="1">
      <c r="A2" s="49" t="s">
        <v>88</v>
      </c>
      <c r="B2" s="5"/>
      <c r="C2" s="5"/>
      <c r="D2" s="5"/>
      <c r="E2" s="5"/>
      <c r="F2" s="41"/>
      <c r="G2" s="41"/>
      <c r="I2" s="43"/>
      <c r="J2" s="43"/>
      <c r="K2" s="43"/>
      <c r="L2" s="43"/>
      <c r="M2" s="43"/>
    </row>
    <row r="3" spans="1:13" ht="14.25" customHeight="1" thickBot="1">
      <c r="A3" s="44"/>
      <c r="B3" s="45"/>
      <c r="C3" s="45"/>
      <c r="D3" s="45"/>
      <c r="E3" s="45"/>
      <c r="F3" s="45"/>
      <c r="G3" s="45"/>
      <c r="H3" s="46"/>
      <c r="I3" s="47"/>
      <c r="J3" s="47"/>
      <c r="K3" s="47"/>
      <c r="L3" s="47"/>
      <c r="M3" s="47"/>
    </row>
    <row r="4" spans="1:13" ht="18.75" customHeight="1">
      <c r="A4" s="314" t="s">
        <v>89</v>
      </c>
      <c r="B4" s="320" t="s">
        <v>356</v>
      </c>
      <c r="C4" s="321"/>
      <c r="D4" s="321"/>
      <c r="E4" s="321"/>
      <c r="F4" s="321"/>
      <c r="G4" s="321"/>
      <c r="H4" s="321"/>
      <c r="I4" s="25"/>
      <c r="J4" s="25"/>
      <c r="K4" s="25"/>
      <c r="L4" s="25"/>
      <c r="M4" s="25"/>
    </row>
    <row r="5" spans="1:13" ht="27" customHeight="1">
      <c r="A5" s="315"/>
      <c r="B5" s="317" t="s">
        <v>224</v>
      </c>
      <c r="C5" s="322" t="s">
        <v>225</v>
      </c>
      <c r="D5" s="323"/>
      <c r="E5" s="323"/>
      <c r="F5" s="323"/>
      <c r="G5" s="323"/>
      <c r="H5" s="323"/>
      <c r="I5" s="25"/>
      <c r="J5" s="25"/>
      <c r="K5" s="25"/>
      <c r="L5" s="25"/>
      <c r="M5" s="25"/>
    </row>
    <row r="6" spans="1:13" ht="13.5">
      <c r="A6" s="315"/>
      <c r="B6" s="318"/>
      <c r="C6" s="111" t="s">
        <v>226</v>
      </c>
      <c r="D6" s="111" t="s">
        <v>227</v>
      </c>
      <c r="E6" s="111" t="s">
        <v>357</v>
      </c>
      <c r="F6" s="111" t="s">
        <v>229</v>
      </c>
      <c r="G6" s="169" t="s">
        <v>230</v>
      </c>
      <c r="H6" s="170" t="s">
        <v>228</v>
      </c>
      <c r="I6" s="25"/>
      <c r="J6" s="25"/>
      <c r="K6" s="25"/>
      <c r="L6" s="25"/>
      <c r="M6" s="25"/>
    </row>
    <row r="7" spans="1:13" ht="18.75" customHeight="1">
      <c r="A7" s="316"/>
      <c r="B7" s="319"/>
      <c r="C7" s="121" t="s">
        <v>231</v>
      </c>
      <c r="D7" s="121" t="s">
        <v>231</v>
      </c>
      <c r="E7" s="121" t="s">
        <v>358</v>
      </c>
      <c r="F7" s="121" t="s">
        <v>232</v>
      </c>
      <c r="G7" s="115" t="s">
        <v>232</v>
      </c>
      <c r="H7" s="171" t="s">
        <v>231</v>
      </c>
      <c r="I7" s="25"/>
      <c r="J7" s="25"/>
      <c r="K7" s="25"/>
      <c r="L7" s="25"/>
      <c r="M7" s="25"/>
    </row>
    <row r="8" spans="1:13" ht="24" customHeight="1">
      <c r="A8" s="172" t="s">
        <v>90</v>
      </c>
      <c r="B8" s="176">
        <v>408828</v>
      </c>
      <c r="C8" s="173">
        <v>232106</v>
      </c>
      <c r="D8" s="173">
        <v>138372</v>
      </c>
      <c r="E8" s="173">
        <v>20690</v>
      </c>
      <c r="F8" s="175">
        <v>27356</v>
      </c>
      <c r="G8" s="218">
        <v>8992</v>
      </c>
      <c r="H8" s="219">
        <v>427516</v>
      </c>
      <c r="I8" s="25"/>
      <c r="J8" s="25"/>
      <c r="K8" s="25"/>
      <c r="L8" s="25"/>
      <c r="M8" s="25"/>
    </row>
    <row r="9" spans="1:13" ht="24" customHeight="1">
      <c r="A9" s="177" t="s">
        <v>158</v>
      </c>
      <c r="B9" s="178">
        <v>37044</v>
      </c>
      <c r="C9" s="173">
        <v>34309</v>
      </c>
      <c r="D9" s="173">
        <v>20573</v>
      </c>
      <c r="E9" s="173">
        <v>4800</v>
      </c>
      <c r="F9" s="173">
        <v>120</v>
      </c>
      <c r="G9" s="174">
        <v>93</v>
      </c>
      <c r="H9" s="220">
        <v>59895</v>
      </c>
      <c r="I9" s="51"/>
      <c r="J9" s="25"/>
      <c r="K9" s="25"/>
      <c r="L9" s="25"/>
      <c r="M9" s="25"/>
    </row>
    <row r="10" spans="1:13" ht="24" customHeight="1">
      <c r="A10" s="179" t="s">
        <v>91</v>
      </c>
      <c r="B10" s="178">
        <v>44155</v>
      </c>
      <c r="C10" s="173">
        <v>61558</v>
      </c>
      <c r="D10" s="173">
        <v>49890</v>
      </c>
      <c r="E10" s="173">
        <v>9781</v>
      </c>
      <c r="F10" s="173">
        <v>182</v>
      </c>
      <c r="G10" s="174">
        <v>268</v>
      </c>
      <c r="H10" s="220">
        <v>121679</v>
      </c>
      <c r="I10" s="25"/>
      <c r="J10" s="25"/>
      <c r="K10" s="25"/>
      <c r="L10" s="25"/>
      <c r="M10" s="25"/>
    </row>
    <row r="11" spans="1:13" ht="24" customHeight="1">
      <c r="A11" s="177" t="s">
        <v>92</v>
      </c>
      <c r="B11" s="178" t="s">
        <v>233</v>
      </c>
      <c r="C11" s="173">
        <v>3484</v>
      </c>
      <c r="D11" s="173">
        <v>4236</v>
      </c>
      <c r="E11" s="173">
        <v>171</v>
      </c>
      <c r="F11" s="173">
        <v>33</v>
      </c>
      <c r="G11" s="174">
        <v>39</v>
      </c>
      <c r="H11" s="220">
        <v>7963</v>
      </c>
      <c r="I11" s="25"/>
      <c r="J11" s="25"/>
      <c r="K11" s="25"/>
      <c r="L11" s="25"/>
      <c r="M11" s="25"/>
    </row>
    <row r="12" spans="1:13" ht="24" customHeight="1" thickBot="1">
      <c r="A12" s="180" t="s">
        <v>159</v>
      </c>
      <c r="B12" s="183" t="s">
        <v>233</v>
      </c>
      <c r="C12" s="182">
        <v>16807</v>
      </c>
      <c r="D12" s="182">
        <v>3218</v>
      </c>
      <c r="E12" s="182">
        <v>1694</v>
      </c>
      <c r="F12" s="182">
        <v>0</v>
      </c>
      <c r="G12" s="181">
        <v>1</v>
      </c>
      <c r="H12" s="220">
        <v>21720</v>
      </c>
      <c r="I12" s="25"/>
      <c r="J12" s="25"/>
      <c r="K12" s="25"/>
      <c r="L12" s="25"/>
      <c r="M12" s="25"/>
    </row>
    <row r="13" spans="1:13" ht="24" customHeight="1" thickBot="1" thickTop="1">
      <c r="A13" s="184" t="s">
        <v>93</v>
      </c>
      <c r="B13" s="185">
        <v>490027</v>
      </c>
      <c r="C13" s="221">
        <v>348264</v>
      </c>
      <c r="D13" s="222">
        <v>216289</v>
      </c>
      <c r="E13" s="222">
        <v>37136</v>
      </c>
      <c r="F13" s="222">
        <v>27691</v>
      </c>
      <c r="G13" s="223">
        <v>9393</v>
      </c>
      <c r="H13" s="221">
        <v>638773</v>
      </c>
      <c r="I13" s="25"/>
      <c r="J13" s="25"/>
      <c r="K13" s="25"/>
      <c r="L13" s="25"/>
      <c r="M13" s="25"/>
    </row>
    <row r="14" ht="13.5">
      <c r="A14" s="225" t="s">
        <v>360</v>
      </c>
    </row>
    <row r="15" ht="13.5">
      <c r="A15" s="224" t="s">
        <v>359</v>
      </c>
    </row>
  </sheetData>
  <sheetProtection/>
  <mergeCells count="4">
    <mergeCell ref="A4:A7"/>
    <mergeCell ref="B5:B7"/>
    <mergeCell ref="B4:H4"/>
    <mergeCell ref="C5:H5"/>
  </mergeCells>
  <printOptions/>
  <pageMargins left="0.5905511811023623" right="0.5905511811023623" top="0.7874015748031497" bottom="0.984251968503937" header="0.5118110236220472" footer="0.5118110236220472"/>
  <pageSetup firstPageNumber="158" useFirstPageNumber="1" fitToWidth="2" fitToHeight="1" horizontalDpi="600" verticalDpi="600" orientation="portrait" paperSize="9" r:id="rId1"/>
  <headerFooter scaleWithDoc="0" alignWithMargins="0">
    <oddFooter>&amp;R&amp;A</oddFooter>
    <evenFooter>&amp;C－ &amp;P －&amp;R9-6-1
9-6-2</evenFooter>
  </headerFooter>
  <colBreaks count="1" manualBreakCount="1">
    <brk id="23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3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64" customWidth="1"/>
    <col min="2" max="2" width="25.625" style="164" customWidth="1"/>
    <col min="3" max="3" width="13.875" style="252" customWidth="1"/>
    <col min="4" max="4" width="25.625" style="164" customWidth="1"/>
    <col min="5" max="5" width="14.00390625" style="253" customWidth="1"/>
    <col min="6" max="6" width="25.625" style="164" customWidth="1"/>
    <col min="7" max="7" width="11.875" style="164" customWidth="1"/>
    <col min="8" max="8" width="25.625" style="164" customWidth="1"/>
    <col min="9" max="9" width="12.625" style="164" customWidth="1"/>
    <col min="10" max="16384" width="9.00390625" style="164" customWidth="1"/>
  </cols>
  <sheetData>
    <row r="1" spans="1:4" s="1" customFormat="1" ht="13.5" customHeight="1">
      <c r="A1" s="88" t="s">
        <v>295</v>
      </c>
      <c r="B1" s="2"/>
      <c r="C1" s="2"/>
      <c r="D1" s="2"/>
    </row>
    <row r="2" spans="1:9" ht="17.25" customHeight="1">
      <c r="A2" s="48" t="s">
        <v>94</v>
      </c>
      <c r="B2" s="3"/>
      <c r="C2" s="227"/>
      <c r="D2" s="165"/>
      <c r="E2" s="233"/>
      <c r="F2" s="165"/>
      <c r="G2" s="165"/>
      <c r="H2" s="165"/>
      <c r="I2" s="165"/>
    </row>
    <row r="3" spans="1:232" s="186" customFormat="1" ht="14.25" customHeight="1" thickBot="1">
      <c r="A3" s="226"/>
      <c r="B3" s="226"/>
      <c r="C3" s="228"/>
      <c r="E3" s="234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</row>
    <row r="4" spans="1:9" ht="30" customHeight="1">
      <c r="A4" s="82" t="s">
        <v>95</v>
      </c>
      <c r="B4" s="324" t="s">
        <v>96</v>
      </c>
      <c r="C4" s="325"/>
      <c r="D4" s="326" t="s">
        <v>97</v>
      </c>
      <c r="E4" s="325"/>
      <c r="F4" s="326" t="s">
        <v>99</v>
      </c>
      <c r="G4" s="324"/>
      <c r="H4" s="326" t="s">
        <v>98</v>
      </c>
      <c r="I4" s="327"/>
    </row>
    <row r="5" spans="1:9" ht="15.75" customHeight="1">
      <c r="A5" s="328" t="s">
        <v>209</v>
      </c>
      <c r="B5" s="330" t="s">
        <v>210</v>
      </c>
      <c r="C5" s="331"/>
      <c r="D5" s="333" t="s">
        <v>211</v>
      </c>
      <c r="E5" s="331"/>
      <c r="F5" s="335" t="s">
        <v>212</v>
      </c>
      <c r="G5" s="336"/>
      <c r="H5" s="333" t="s">
        <v>213</v>
      </c>
      <c r="I5" s="337"/>
    </row>
    <row r="6" spans="1:10" ht="16.5" customHeight="1">
      <c r="A6" s="329"/>
      <c r="B6" s="332"/>
      <c r="C6" s="316"/>
      <c r="D6" s="334"/>
      <c r="E6" s="316"/>
      <c r="F6" s="335" t="s">
        <v>214</v>
      </c>
      <c r="G6" s="336"/>
      <c r="H6" s="334"/>
      <c r="I6" s="338"/>
      <c r="J6" s="232"/>
    </row>
    <row r="7" spans="1:9" ht="17.25" customHeight="1">
      <c r="A7" s="339" t="s">
        <v>100</v>
      </c>
      <c r="B7" s="342" t="s">
        <v>101</v>
      </c>
      <c r="C7" s="343"/>
      <c r="D7" s="333" t="s">
        <v>163</v>
      </c>
      <c r="E7" s="331"/>
      <c r="F7" s="344" t="s">
        <v>215</v>
      </c>
      <c r="G7" s="342"/>
      <c r="H7" s="344" t="s">
        <v>102</v>
      </c>
      <c r="I7" s="345"/>
    </row>
    <row r="8" spans="1:9" ht="17.25" customHeight="1">
      <c r="A8" s="340"/>
      <c r="B8" s="346" t="s">
        <v>361</v>
      </c>
      <c r="C8" s="347"/>
      <c r="D8" s="348" t="s">
        <v>103</v>
      </c>
      <c r="E8" s="315"/>
      <c r="F8" s="348"/>
      <c r="G8" s="349"/>
      <c r="H8" s="350" t="s">
        <v>362</v>
      </c>
      <c r="I8" s="351"/>
    </row>
    <row r="9" spans="1:9" ht="17.25" customHeight="1">
      <c r="A9" s="341"/>
      <c r="B9" s="352" t="s">
        <v>363</v>
      </c>
      <c r="C9" s="353"/>
      <c r="D9" s="334"/>
      <c r="E9" s="316"/>
      <c r="F9" s="334"/>
      <c r="G9" s="332"/>
      <c r="H9" s="354"/>
      <c r="I9" s="355"/>
    </row>
    <row r="10" spans="1:9" ht="33" customHeight="1">
      <c r="A10" s="66" t="s">
        <v>104</v>
      </c>
      <c r="B10" s="356" t="s">
        <v>216</v>
      </c>
      <c r="C10" s="331"/>
      <c r="D10" s="335" t="s">
        <v>364</v>
      </c>
      <c r="E10" s="357"/>
      <c r="F10" s="335" t="s">
        <v>364</v>
      </c>
      <c r="G10" s="336"/>
      <c r="H10" s="335" t="s">
        <v>208</v>
      </c>
      <c r="I10" s="358"/>
    </row>
    <row r="11" spans="1:9" ht="18.75" customHeight="1">
      <c r="A11" s="69" t="s">
        <v>105</v>
      </c>
      <c r="B11" s="360" t="s">
        <v>365</v>
      </c>
      <c r="C11" s="361"/>
      <c r="D11" s="362" t="s">
        <v>366</v>
      </c>
      <c r="E11" s="361"/>
      <c r="F11" s="362" t="s">
        <v>367</v>
      </c>
      <c r="G11" s="360"/>
      <c r="H11" s="363" t="s">
        <v>368</v>
      </c>
      <c r="I11" s="364"/>
    </row>
    <row r="12" spans="1:9" ht="18.75" customHeight="1">
      <c r="A12" s="69" t="s">
        <v>106</v>
      </c>
      <c r="B12" s="360" t="s">
        <v>369</v>
      </c>
      <c r="C12" s="361"/>
      <c r="D12" s="335" t="s">
        <v>364</v>
      </c>
      <c r="E12" s="357"/>
      <c r="F12" s="335" t="s">
        <v>364</v>
      </c>
      <c r="G12" s="336"/>
      <c r="H12" s="363" t="s">
        <v>370</v>
      </c>
      <c r="I12" s="364"/>
    </row>
    <row r="13" spans="1:9" ht="18.75" customHeight="1">
      <c r="A13" s="66" t="s">
        <v>26</v>
      </c>
      <c r="B13" s="165" t="s">
        <v>107</v>
      </c>
      <c r="C13" s="236"/>
      <c r="D13" s="235"/>
      <c r="E13" s="237"/>
      <c r="F13" s="235"/>
      <c r="G13" s="165"/>
      <c r="H13" s="151" t="s">
        <v>108</v>
      </c>
      <c r="I13" s="238" t="s">
        <v>371</v>
      </c>
    </row>
    <row r="14" spans="1:9" ht="18.75" customHeight="1">
      <c r="A14" s="64"/>
      <c r="B14" s="50" t="s">
        <v>372</v>
      </c>
      <c r="C14" s="236" t="s">
        <v>373</v>
      </c>
      <c r="D14" s="149" t="s">
        <v>374</v>
      </c>
      <c r="E14" s="236" t="s">
        <v>375</v>
      </c>
      <c r="F14" s="149" t="s">
        <v>111</v>
      </c>
      <c r="G14" s="209" t="s">
        <v>112</v>
      </c>
      <c r="H14" s="149" t="s">
        <v>109</v>
      </c>
      <c r="I14" s="62" t="s">
        <v>110</v>
      </c>
    </row>
    <row r="15" spans="1:9" ht="18.75" customHeight="1">
      <c r="A15" s="64"/>
      <c r="B15" s="50" t="s">
        <v>113</v>
      </c>
      <c r="C15" s="268" t="s">
        <v>334</v>
      </c>
      <c r="D15" s="149" t="s">
        <v>376</v>
      </c>
      <c r="E15" s="236" t="s">
        <v>377</v>
      </c>
      <c r="F15" s="149" t="s">
        <v>114</v>
      </c>
      <c r="G15" s="209" t="s">
        <v>112</v>
      </c>
      <c r="H15" s="149" t="s">
        <v>378</v>
      </c>
      <c r="I15" s="62" t="s">
        <v>379</v>
      </c>
    </row>
    <row r="16" spans="1:9" ht="18.75" customHeight="1">
      <c r="A16" s="64"/>
      <c r="B16" s="50" t="s">
        <v>115</v>
      </c>
      <c r="C16" s="236" t="s">
        <v>116</v>
      </c>
      <c r="D16" s="270" t="s">
        <v>335</v>
      </c>
      <c r="E16" s="236" t="s">
        <v>380</v>
      </c>
      <c r="F16" s="270" t="s">
        <v>336</v>
      </c>
      <c r="G16" s="209" t="s">
        <v>112</v>
      </c>
      <c r="H16" s="149" t="s">
        <v>117</v>
      </c>
      <c r="I16" s="62" t="s">
        <v>381</v>
      </c>
    </row>
    <row r="17" spans="1:9" ht="18.75" customHeight="1">
      <c r="A17" s="64"/>
      <c r="B17" s="50" t="s">
        <v>118</v>
      </c>
      <c r="C17" s="236" t="s">
        <v>382</v>
      </c>
      <c r="D17" s="149" t="s">
        <v>383</v>
      </c>
      <c r="E17" s="236" t="s">
        <v>384</v>
      </c>
      <c r="F17" s="149"/>
      <c r="G17" s="50"/>
      <c r="H17" s="149" t="s">
        <v>119</v>
      </c>
      <c r="I17" s="62" t="s">
        <v>385</v>
      </c>
    </row>
    <row r="18" spans="1:9" ht="18.75" customHeight="1">
      <c r="A18" s="64"/>
      <c r="B18" s="50" t="s">
        <v>120</v>
      </c>
      <c r="C18" s="236" t="s">
        <v>386</v>
      </c>
      <c r="D18" s="270" t="s">
        <v>387</v>
      </c>
      <c r="E18" s="236" t="s">
        <v>380</v>
      </c>
      <c r="F18" s="149"/>
      <c r="G18" s="50"/>
      <c r="H18" s="149" t="s">
        <v>121</v>
      </c>
      <c r="I18" s="62"/>
    </row>
    <row r="19" spans="1:9" ht="18.75" customHeight="1">
      <c r="A19" s="64"/>
      <c r="B19" s="50" t="s">
        <v>388</v>
      </c>
      <c r="C19" s="236" t="s">
        <v>122</v>
      </c>
      <c r="D19" s="149" t="s">
        <v>389</v>
      </c>
      <c r="E19" s="236" t="s">
        <v>390</v>
      </c>
      <c r="F19" s="149"/>
      <c r="G19" s="50"/>
      <c r="H19" s="229" t="s">
        <v>391</v>
      </c>
      <c r="I19" s="62" t="s">
        <v>392</v>
      </c>
    </row>
    <row r="20" spans="1:9" ht="18.75" customHeight="1">
      <c r="A20" s="64"/>
      <c r="B20" s="50" t="s">
        <v>167</v>
      </c>
      <c r="C20" s="236" t="s">
        <v>123</v>
      </c>
      <c r="D20" s="149"/>
      <c r="E20" s="236"/>
      <c r="F20" s="149"/>
      <c r="G20" s="50"/>
      <c r="H20" s="149" t="s">
        <v>337</v>
      </c>
      <c r="I20" s="62"/>
    </row>
    <row r="21" spans="1:9" ht="18.75" customHeight="1">
      <c r="A21" s="64"/>
      <c r="B21" s="50" t="s">
        <v>393</v>
      </c>
      <c r="C21" s="236"/>
      <c r="D21" s="235"/>
      <c r="E21" s="237"/>
      <c r="F21" s="235"/>
      <c r="G21" s="165"/>
      <c r="H21" s="149" t="s">
        <v>124</v>
      </c>
      <c r="I21" s="62" t="s">
        <v>394</v>
      </c>
    </row>
    <row r="22" spans="1:9" ht="18.75" customHeight="1">
      <c r="A22" s="64"/>
      <c r="B22" s="261" t="s">
        <v>395</v>
      </c>
      <c r="C22" s="236" t="s">
        <v>396</v>
      </c>
      <c r="D22" s="235"/>
      <c r="E22" s="237"/>
      <c r="F22" s="235"/>
      <c r="G22" s="165"/>
      <c r="H22" s="149" t="s">
        <v>397</v>
      </c>
      <c r="I22" s="62" t="s">
        <v>398</v>
      </c>
    </row>
    <row r="23" spans="1:9" ht="18.75" customHeight="1">
      <c r="A23" s="64"/>
      <c r="B23" s="261" t="s">
        <v>399</v>
      </c>
      <c r="C23" s="236" t="s">
        <v>400</v>
      </c>
      <c r="D23" s="235"/>
      <c r="E23" s="237"/>
      <c r="F23" s="235"/>
      <c r="G23" s="165"/>
      <c r="H23" s="149" t="s">
        <v>125</v>
      </c>
      <c r="I23" s="62" t="s">
        <v>401</v>
      </c>
    </row>
    <row r="24" spans="1:9" ht="18.75" customHeight="1">
      <c r="A24" s="64"/>
      <c r="B24" s="261" t="s">
        <v>126</v>
      </c>
      <c r="C24" s="236" t="s">
        <v>402</v>
      </c>
      <c r="D24" s="235"/>
      <c r="E24" s="237"/>
      <c r="F24" s="235"/>
      <c r="G24" s="165"/>
      <c r="H24" s="149" t="s">
        <v>127</v>
      </c>
      <c r="I24" s="62" t="s">
        <v>403</v>
      </c>
    </row>
    <row r="25" spans="1:9" ht="18.75" customHeight="1">
      <c r="A25" s="64"/>
      <c r="B25" s="261" t="s">
        <v>128</v>
      </c>
      <c r="C25" s="236"/>
      <c r="D25" s="235"/>
      <c r="E25" s="237"/>
      <c r="F25" s="235"/>
      <c r="G25" s="165"/>
      <c r="H25" s="149" t="s">
        <v>129</v>
      </c>
      <c r="I25" s="62" t="s">
        <v>130</v>
      </c>
    </row>
    <row r="26" spans="1:9" ht="18.75" customHeight="1">
      <c r="A26" s="64"/>
      <c r="B26" s="262" t="s">
        <v>131</v>
      </c>
      <c r="C26" s="236" t="s">
        <v>132</v>
      </c>
      <c r="D26" s="235"/>
      <c r="E26" s="237"/>
      <c r="F26" s="235"/>
      <c r="G26" s="165"/>
      <c r="H26" s="149" t="s">
        <v>133</v>
      </c>
      <c r="I26" s="62" t="s">
        <v>130</v>
      </c>
    </row>
    <row r="27" spans="1:9" ht="18.75" customHeight="1">
      <c r="A27" s="64"/>
      <c r="B27" s="262" t="s">
        <v>134</v>
      </c>
      <c r="C27" s="236" t="s">
        <v>135</v>
      </c>
      <c r="D27" s="235"/>
      <c r="E27" s="237"/>
      <c r="F27" s="235"/>
      <c r="G27" s="165"/>
      <c r="H27" s="149" t="s">
        <v>136</v>
      </c>
      <c r="I27" s="273" t="s">
        <v>404</v>
      </c>
    </row>
    <row r="28" spans="1:9" ht="18.75" customHeight="1">
      <c r="A28" s="64"/>
      <c r="B28" s="50" t="s">
        <v>405</v>
      </c>
      <c r="C28" s="236"/>
      <c r="D28" s="235"/>
      <c r="E28" s="237"/>
      <c r="F28" s="235"/>
      <c r="G28" s="165"/>
      <c r="H28" s="149" t="s">
        <v>137</v>
      </c>
      <c r="I28" s="273" t="s">
        <v>338</v>
      </c>
    </row>
    <row r="29" spans="1:9" ht="18.75" customHeight="1">
      <c r="A29" s="64"/>
      <c r="B29" s="261" t="s">
        <v>138</v>
      </c>
      <c r="C29" s="236" t="s">
        <v>406</v>
      </c>
      <c r="D29" s="235"/>
      <c r="E29" s="237"/>
      <c r="F29" s="235"/>
      <c r="G29" s="165"/>
      <c r="H29" s="270" t="s">
        <v>339</v>
      </c>
      <c r="I29" s="273" t="s">
        <v>407</v>
      </c>
    </row>
    <row r="30" spans="1:9" ht="18.75" customHeight="1">
      <c r="A30" s="64"/>
      <c r="B30" s="262" t="s">
        <v>408</v>
      </c>
      <c r="C30" s="236"/>
      <c r="D30" s="235"/>
      <c r="E30" s="237"/>
      <c r="F30" s="235"/>
      <c r="G30" s="165"/>
      <c r="H30" s="149"/>
      <c r="I30" s="62"/>
    </row>
    <row r="31" spans="1:9" ht="18.75" customHeight="1">
      <c r="A31" s="64"/>
      <c r="B31" s="269" t="s">
        <v>340</v>
      </c>
      <c r="C31" s="268" t="s">
        <v>409</v>
      </c>
      <c r="D31" s="235"/>
      <c r="E31" s="237"/>
      <c r="F31" s="235"/>
      <c r="G31" s="165"/>
      <c r="H31" s="149"/>
      <c r="I31" s="62"/>
    </row>
    <row r="32" spans="1:9" ht="18.75" customHeight="1">
      <c r="A32" s="64"/>
      <c r="B32" s="263"/>
      <c r="C32" s="236"/>
      <c r="D32" s="235"/>
      <c r="E32" s="237"/>
      <c r="F32" s="235"/>
      <c r="G32" s="165"/>
      <c r="H32" s="149"/>
      <c r="I32" s="62"/>
    </row>
    <row r="33" spans="1:9" ht="18.75" customHeight="1">
      <c r="A33" s="64"/>
      <c r="B33" s="261" t="s">
        <v>217</v>
      </c>
      <c r="C33" s="236" t="s">
        <v>410</v>
      </c>
      <c r="D33" s="235"/>
      <c r="E33" s="237"/>
      <c r="F33" s="235"/>
      <c r="G33" s="165"/>
      <c r="H33" s="149"/>
      <c r="I33" s="62"/>
    </row>
    <row r="34" spans="1:9" ht="18.75" customHeight="1">
      <c r="A34" s="266"/>
      <c r="B34" s="264" t="s">
        <v>411</v>
      </c>
      <c r="C34" s="240" t="s">
        <v>412</v>
      </c>
      <c r="D34" s="241"/>
      <c r="E34" s="242"/>
      <c r="F34" s="241"/>
      <c r="G34" s="243"/>
      <c r="H34" s="134"/>
      <c r="I34" s="244"/>
    </row>
    <row r="35" spans="1:9" s="212" customFormat="1" ht="13.5">
      <c r="A35" s="339" t="s">
        <v>162</v>
      </c>
      <c r="B35" s="247"/>
      <c r="C35" s="245"/>
      <c r="D35" s="271"/>
      <c r="E35" s="272"/>
      <c r="F35" s="246"/>
      <c r="G35" s="247"/>
      <c r="H35" s="208"/>
      <c r="I35" s="238"/>
    </row>
    <row r="36" spans="1:9" s="212" customFormat="1" ht="13.5">
      <c r="A36" s="340"/>
      <c r="B36" s="265" t="s">
        <v>139</v>
      </c>
      <c r="C36" s="248" t="s">
        <v>413</v>
      </c>
      <c r="D36" s="274" t="s">
        <v>341</v>
      </c>
      <c r="E36" s="275" t="s">
        <v>414</v>
      </c>
      <c r="F36" s="239" t="s">
        <v>218</v>
      </c>
      <c r="G36" s="50"/>
      <c r="H36" s="276" t="s">
        <v>342</v>
      </c>
      <c r="I36" s="273" t="s">
        <v>343</v>
      </c>
    </row>
    <row r="37" spans="1:9" s="212" customFormat="1" ht="13.5">
      <c r="A37" s="341"/>
      <c r="B37" s="211" t="s">
        <v>415</v>
      </c>
      <c r="C37" s="236" t="s">
        <v>416</v>
      </c>
      <c r="D37" s="270" t="s">
        <v>344</v>
      </c>
      <c r="E37" s="236" t="s">
        <v>140</v>
      </c>
      <c r="F37" s="239" t="s">
        <v>219</v>
      </c>
      <c r="G37" s="50"/>
      <c r="H37" s="270" t="s">
        <v>345</v>
      </c>
      <c r="I37" s="62" t="s">
        <v>141</v>
      </c>
    </row>
    <row r="38" spans="1:9" s="212" customFormat="1" ht="14.25" thickBot="1">
      <c r="A38" s="359"/>
      <c r="B38" s="249"/>
      <c r="C38" s="250"/>
      <c r="D38" s="249"/>
      <c r="E38" s="250"/>
      <c r="F38" s="251"/>
      <c r="G38" s="100"/>
      <c r="H38" s="277" t="s">
        <v>346</v>
      </c>
      <c r="I38" s="273" t="s">
        <v>347</v>
      </c>
    </row>
    <row r="39" spans="1:9" ht="18.75" customHeight="1">
      <c r="A39" s="282" t="s">
        <v>75</v>
      </c>
      <c r="I39" s="254"/>
    </row>
  </sheetData>
  <sheetProtection/>
  <mergeCells count="36">
    <mergeCell ref="A35:A38"/>
    <mergeCell ref="B11:C11"/>
    <mergeCell ref="D11:E11"/>
    <mergeCell ref="F11:G11"/>
    <mergeCell ref="H11:I11"/>
    <mergeCell ref="B12:C12"/>
    <mergeCell ref="D12:E12"/>
    <mergeCell ref="F12:G12"/>
    <mergeCell ref="H12:I12"/>
    <mergeCell ref="D9:E9"/>
    <mergeCell ref="F9:G9"/>
    <mergeCell ref="H9:I9"/>
    <mergeCell ref="B10:C10"/>
    <mergeCell ref="D10:E10"/>
    <mergeCell ref="F10:G10"/>
    <mergeCell ref="H10:I10"/>
    <mergeCell ref="A7:A9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B4:C4"/>
    <mergeCell ref="D4:E4"/>
    <mergeCell ref="F4:G4"/>
    <mergeCell ref="H4:I4"/>
    <mergeCell ref="A5:A6"/>
    <mergeCell ref="B5:C6"/>
    <mergeCell ref="D5:E6"/>
    <mergeCell ref="F5:G5"/>
    <mergeCell ref="H5:I6"/>
    <mergeCell ref="F6:G6"/>
  </mergeCells>
  <printOptions/>
  <pageMargins left="0.5905511811023623" right="0.5905511811023623" top="0.7874015748031497" bottom="0.984251968503937" header="0.5118110236220472" footer="0.5118110236220472"/>
  <pageSetup firstPageNumber="158" useFirstPageNumber="1" fitToWidth="2" fitToHeight="1" horizontalDpi="600" verticalDpi="600" orientation="portrait" paperSize="9" r:id="rId1"/>
  <headerFooter scaleWithDoc="0" alignWithMargins="0">
    <oddFooter>&amp;R&amp;A</oddFooter>
    <evenFooter>&amp;C－ &amp;P －&amp;R9-6-1
9-6-2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625" style="25" customWidth="1"/>
    <col min="2" max="2" width="12.50390625" style="25" customWidth="1"/>
    <col min="3" max="3" width="16.50390625" style="25" bestFit="1" customWidth="1"/>
    <col min="4" max="4" width="14.25390625" style="25" customWidth="1"/>
    <col min="5" max="16384" width="9.00390625" style="25" customWidth="1"/>
  </cols>
  <sheetData>
    <row r="1" spans="1:3" s="20" customFormat="1" ht="13.5" customHeight="1">
      <c r="A1" s="88" t="s">
        <v>295</v>
      </c>
      <c r="B1" s="30"/>
      <c r="C1" s="30"/>
    </row>
    <row r="2" spans="1:18" s="10" customFormat="1" ht="17.25" customHeight="1">
      <c r="A2" s="49" t="s">
        <v>142</v>
      </c>
      <c r="B2" s="4"/>
      <c r="C2" s="4"/>
      <c r="D2" s="4"/>
      <c r="E2" s="6"/>
      <c r="F2" s="3"/>
      <c r="G2" s="7"/>
      <c r="H2" s="7"/>
      <c r="I2" s="7"/>
      <c r="J2" s="7"/>
      <c r="K2" s="8"/>
      <c r="L2" s="6"/>
      <c r="M2" s="6"/>
      <c r="N2" s="3"/>
      <c r="O2" s="7"/>
      <c r="P2" s="3"/>
      <c r="Q2" s="7"/>
      <c r="R2" s="9"/>
    </row>
    <row r="3" spans="1:18" s="18" customFormat="1" ht="14.25" customHeight="1" thickBot="1">
      <c r="A3" s="186"/>
      <c r="B3" s="164"/>
      <c r="C3" s="1"/>
      <c r="D3" s="52" t="s">
        <v>348</v>
      </c>
      <c r="E3" s="16"/>
      <c r="F3" s="16"/>
      <c r="G3" s="33"/>
      <c r="H3" s="22"/>
      <c r="I3" s="22"/>
      <c r="J3" s="16"/>
      <c r="K3" s="34"/>
      <c r="L3" s="16"/>
      <c r="M3" s="15"/>
      <c r="N3" s="35"/>
      <c r="O3" s="29"/>
      <c r="P3" s="15"/>
      <c r="Q3" s="28"/>
      <c r="R3" s="17"/>
    </row>
    <row r="4" spans="1:18" s="18" customFormat="1" ht="22.5" customHeight="1">
      <c r="A4" s="316" t="s">
        <v>143</v>
      </c>
      <c r="B4" s="368"/>
      <c r="C4" s="167" t="s">
        <v>220</v>
      </c>
      <c r="D4" s="168" t="s">
        <v>221</v>
      </c>
      <c r="E4" s="16"/>
      <c r="F4" s="15"/>
      <c r="G4" s="15"/>
      <c r="H4" s="28"/>
      <c r="I4" s="28"/>
      <c r="J4" s="28"/>
      <c r="K4" s="34"/>
      <c r="L4" s="16"/>
      <c r="M4" s="15"/>
      <c r="N4" s="16"/>
      <c r="O4" s="16"/>
      <c r="P4" s="16"/>
      <c r="Q4" s="16"/>
      <c r="R4" s="17"/>
    </row>
    <row r="5" spans="1:18" s="18" customFormat="1" ht="22.5" customHeight="1">
      <c r="A5" s="369" t="s">
        <v>349</v>
      </c>
      <c r="B5" s="369"/>
      <c r="C5" s="195" t="s">
        <v>353</v>
      </c>
      <c r="D5" s="196" t="s">
        <v>353</v>
      </c>
      <c r="E5" s="36"/>
      <c r="F5" s="35"/>
      <c r="G5" s="19"/>
      <c r="H5" s="37"/>
      <c r="I5" s="38"/>
      <c r="J5" s="16"/>
      <c r="K5" s="34"/>
      <c r="L5" s="16"/>
      <c r="M5" s="15"/>
      <c r="N5" s="16"/>
      <c r="O5" s="16"/>
      <c r="P5" s="16"/>
      <c r="Q5" s="16"/>
      <c r="R5" s="17"/>
    </row>
    <row r="6" spans="1:18" s="18" customFormat="1" ht="22.5" customHeight="1">
      <c r="A6" s="367" t="s">
        <v>350</v>
      </c>
      <c r="B6" s="367"/>
      <c r="C6" s="187">
        <v>444</v>
      </c>
      <c r="D6" s="188">
        <v>4081</v>
      </c>
      <c r="E6" s="36"/>
      <c r="F6" s="35"/>
      <c r="G6" s="19"/>
      <c r="H6" s="27"/>
      <c r="I6" s="38"/>
      <c r="J6" s="16"/>
      <c r="K6" s="34"/>
      <c r="L6" s="16"/>
      <c r="M6" s="15"/>
      <c r="N6" s="16"/>
      <c r="O6" s="16"/>
      <c r="P6" s="16"/>
      <c r="Q6" s="16"/>
      <c r="R6" s="17"/>
    </row>
    <row r="7" spans="1:18" s="18" customFormat="1" ht="22.5" customHeight="1">
      <c r="A7" s="367" t="s">
        <v>144</v>
      </c>
      <c r="B7" s="367"/>
      <c r="C7" s="187">
        <v>87</v>
      </c>
      <c r="D7" s="188">
        <v>1803</v>
      </c>
      <c r="E7" s="36"/>
      <c r="F7" s="35"/>
      <c r="G7" s="19"/>
      <c r="H7" s="27"/>
      <c r="I7" s="38"/>
      <c r="J7" s="16"/>
      <c r="K7" s="34"/>
      <c r="L7" s="16"/>
      <c r="M7" s="15"/>
      <c r="N7" s="16"/>
      <c r="O7" s="16"/>
      <c r="P7" s="16"/>
      <c r="Q7" s="16"/>
      <c r="R7" s="17"/>
    </row>
    <row r="8" spans="1:18" s="18" customFormat="1" ht="22.5" customHeight="1">
      <c r="A8" s="367" t="s">
        <v>145</v>
      </c>
      <c r="B8" s="367"/>
      <c r="C8" s="187">
        <v>116</v>
      </c>
      <c r="D8" s="188">
        <v>2004</v>
      </c>
      <c r="E8" s="36"/>
      <c r="F8" s="35"/>
      <c r="G8" s="19"/>
      <c r="H8" s="27"/>
      <c r="I8" s="38"/>
      <c r="J8" s="16"/>
      <c r="K8" s="34"/>
      <c r="L8" s="16"/>
      <c r="M8" s="15"/>
      <c r="N8" s="16"/>
      <c r="O8" s="16"/>
      <c r="P8" s="16"/>
      <c r="Q8" s="16"/>
      <c r="R8" s="17"/>
    </row>
    <row r="9" spans="1:18" s="18" customFormat="1" ht="22.5" customHeight="1">
      <c r="A9" s="367" t="s">
        <v>146</v>
      </c>
      <c r="B9" s="367"/>
      <c r="C9" s="187">
        <v>36</v>
      </c>
      <c r="D9" s="188">
        <v>595</v>
      </c>
      <c r="E9" s="36"/>
      <c r="F9" s="15"/>
      <c r="G9" s="19"/>
      <c r="H9" s="27"/>
      <c r="I9" s="38"/>
      <c r="J9" s="16"/>
      <c r="K9" s="34"/>
      <c r="L9" s="16"/>
      <c r="M9" s="15"/>
      <c r="N9" s="16"/>
      <c r="O9" s="16"/>
      <c r="P9" s="16"/>
      <c r="Q9" s="16"/>
      <c r="R9" s="17"/>
    </row>
    <row r="10" spans="1:18" s="18" customFormat="1" ht="22.5" customHeight="1">
      <c r="A10" s="367" t="s">
        <v>147</v>
      </c>
      <c r="B10" s="367"/>
      <c r="C10" s="187">
        <v>21</v>
      </c>
      <c r="D10" s="188">
        <v>140</v>
      </c>
      <c r="E10" s="39"/>
      <c r="F10" s="33"/>
      <c r="G10" s="19"/>
      <c r="H10" s="27"/>
      <c r="I10" s="38"/>
      <c r="J10" s="16"/>
      <c r="K10" s="34"/>
      <c r="L10" s="16"/>
      <c r="M10" s="15"/>
      <c r="N10" s="16"/>
      <c r="O10" s="16"/>
      <c r="P10" s="16"/>
      <c r="Q10" s="16"/>
      <c r="R10" s="17"/>
    </row>
    <row r="11" spans="1:18" s="18" customFormat="1" ht="22.5" customHeight="1">
      <c r="A11" s="367" t="s">
        <v>148</v>
      </c>
      <c r="B11" s="367"/>
      <c r="C11" s="187">
        <v>121</v>
      </c>
      <c r="D11" s="188">
        <v>1901</v>
      </c>
      <c r="E11" s="39"/>
      <c r="F11" s="22"/>
      <c r="G11" s="27"/>
      <c r="H11" s="27"/>
      <c r="I11" s="27"/>
      <c r="J11" s="16"/>
      <c r="K11" s="34"/>
      <c r="L11" s="16"/>
      <c r="M11" s="15"/>
      <c r="N11" s="16"/>
      <c r="O11" s="16"/>
      <c r="P11" s="16"/>
      <c r="Q11" s="16"/>
      <c r="R11" s="17"/>
    </row>
    <row r="12" spans="1:18" s="18" customFormat="1" ht="22.5" customHeight="1" thickBot="1">
      <c r="A12" s="366" t="s">
        <v>351</v>
      </c>
      <c r="B12" s="366"/>
      <c r="C12" s="189" t="s">
        <v>333</v>
      </c>
      <c r="D12" s="190">
        <v>386</v>
      </c>
      <c r="E12" s="39"/>
      <c r="F12" s="33"/>
      <c r="G12" s="19"/>
      <c r="H12" s="27"/>
      <c r="I12" s="38"/>
      <c r="J12" s="16"/>
      <c r="K12" s="34"/>
      <c r="L12" s="16"/>
      <c r="M12" s="15"/>
      <c r="N12" s="16"/>
      <c r="O12" s="16"/>
      <c r="P12" s="16"/>
      <c r="Q12" s="16"/>
      <c r="R12" s="17"/>
    </row>
    <row r="13" spans="1:18" s="18" customFormat="1" ht="22.5" customHeight="1" thickBot="1" thickTop="1">
      <c r="A13" s="365" t="s">
        <v>149</v>
      </c>
      <c r="B13" s="365"/>
      <c r="C13" s="191">
        <f>SUM(C5:C12)</f>
        <v>825</v>
      </c>
      <c r="D13" s="192">
        <f>SUM(D5:D12)</f>
        <v>10910</v>
      </c>
      <c r="E13" s="40"/>
      <c r="F13" s="22"/>
      <c r="G13" s="27"/>
      <c r="H13" s="27"/>
      <c r="I13" s="38"/>
      <c r="J13" s="16"/>
      <c r="K13" s="34"/>
      <c r="L13" s="16"/>
      <c r="M13" s="15"/>
      <c r="N13" s="16"/>
      <c r="O13" s="16"/>
      <c r="P13" s="16"/>
      <c r="Q13" s="16"/>
      <c r="R13" s="17"/>
    </row>
    <row r="14" spans="1:18" s="18" customFormat="1" ht="22.5" customHeight="1">
      <c r="A14" s="278" t="s">
        <v>352</v>
      </c>
      <c r="B14" s="164"/>
      <c r="C14" s="193"/>
      <c r="D14" s="194"/>
      <c r="E14" s="40"/>
      <c r="F14" s="15"/>
      <c r="G14" s="19"/>
      <c r="H14" s="27"/>
      <c r="I14" s="38"/>
      <c r="J14" s="16"/>
      <c r="K14" s="34"/>
      <c r="L14" s="16"/>
      <c r="M14" s="15"/>
      <c r="N14" s="16"/>
      <c r="O14" s="16"/>
      <c r="P14" s="16"/>
      <c r="Q14" s="16"/>
      <c r="R14" s="17"/>
    </row>
    <row r="15" spans="1:18" s="18" customFormat="1" ht="18.75" customHeight="1">
      <c r="A15" s="17"/>
      <c r="C15" s="21"/>
      <c r="D15" s="24"/>
      <c r="E15" s="40"/>
      <c r="F15" s="15"/>
      <c r="G15" s="19"/>
      <c r="H15" s="27"/>
      <c r="I15" s="38"/>
      <c r="J15" s="16"/>
      <c r="K15" s="34"/>
      <c r="L15" s="16"/>
      <c r="M15" s="15"/>
      <c r="N15" s="16"/>
      <c r="O15" s="16"/>
      <c r="P15" s="16"/>
      <c r="Q15" s="16"/>
      <c r="R15" s="17"/>
    </row>
    <row r="16" spans="1:18" s="18" customFormat="1" ht="18.75" customHeight="1">
      <c r="A16" s="17"/>
      <c r="C16" s="21"/>
      <c r="D16" s="24"/>
      <c r="E16" s="40"/>
      <c r="F16" s="15"/>
      <c r="G16" s="19"/>
      <c r="H16" s="27"/>
      <c r="I16" s="38"/>
      <c r="J16" s="16"/>
      <c r="K16" s="34"/>
      <c r="L16" s="16"/>
      <c r="M16" s="15"/>
      <c r="N16" s="16"/>
      <c r="O16" s="16"/>
      <c r="P16" s="16"/>
      <c r="Q16" s="16"/>
      <c r="R16" s="17"/>
    </row>
    <row r="17" spans="1:17" s="18" customFormat="1" ht="13.5">
      <c r="A17" s="17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s="18" customFormat="1" ht="13.5">
      <c r="A18" s="17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2" ht="22.5" customHeight="1">
      <c r="A19" s="17"/>
      <c r="B19" s="18"/>
    </row>
    <row r="20" ht="13.5">
      <c r="A20" s="26"/>
    </row>
    <row r="21" ht="13.5">
      <c r="A21" s="26"/>
    </row>
    <row r="22" ht="13.5">
      <c r="A22" s="26"/>
    </row>
    <row r="23" ht="13.5">
      <c r="A23" s="26"/>
    </row>
    <row r="24" ht="13.5">
      <c r="A24" s="26"/>
    </row>
    <row r="25" ht="13.5">
      <c r="A25" s="26"/>
    </row>
    <row r="26" ht="13.5">
      <c r="A26" s="26"/>
    </row>
    <row r="27" ht="13.5">
      <c r="A27" s="26"/>
    </row>
    <row r="28" ht="13.5">
      <c r="A28" s="26"/>
    </row>
    <row r="29" ht="13.5">
      <c r="A29" s="26"/>
    </row>
    <row r="30" ht="13.5">
      <c r="A30" s="26"/>
    </row>
    <row r="31" ht="13.5">
      <c r="A31" s="26"/>
    </row>
    <row r="32" ht="13.5">
      <c r="A32" s="26"/>
    </row>
    <row r="33" ht="13.5">
      <c r="A33" s="26"/>
    </row>
    <row r="34" ht="13.5">
      <c r="A34" s="26"/>
    </row>
    <row r="35" ht="13.5">
      <c r="A35" s="26"/>
    </row>
    <row r="36" ht="13.5">
      <c r="A36" s="26"/>
    </row>
    <row r="37" ht="13.5">
      <c r="A37" s="26"/>
    </row>
    <row r="38" ht="13.5">
      <c r="A38" s="26"/>
    </row>
  </sheetData>
  <sheetProtection/>
  <mergeCells count="10">
    <mergeCell ref="A13:B13"/>
    <mergeCell ref="A12:B12"/>
    <mergeCell ref="A10:B10"/>
    <mergeCell ref="A11:B11"/>
    <mergeCell ref="A4:B4"/>
    <mergeCell ref="A5:B5"/>
    <mergeCell ref="A9:B9"/>
    <mergeCell ref="A8:B8"/>
    <mergeCell ref="A7:B7"/>
    <mergeCell ref="A6:B6"/>
  </mergeCells>
  <printOptions/>
  <pageMargins left="0.5905511811023623" right="0.5905511811023623" top="0.7874015748031497" bottom="0.984251968503937" header="0.5118110236220472" footer="0.5118110236220472"/>
  <pageSetup firstPageNumber="158" useFirstPageNumber="1" fitToWidth="2" fitToHeight="1" horizontalDpi="600" verticalDpi="600" orientation="portrait" paperSize="9" r:id="rId1"/>
  <headerFooter scaleWithDoc="0" alignWithMargins="0">
    <oddFooter>&amp;R&amp;A</oddFooter>
    <evenFooter>&amp;C－ &amp;P －&amp;R9-6-1
9-6-2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875" style="202" customWidth="1"/>
    <col min="2" max="2" width="22.875" style="202" customWidth="1"/>
    <col min="3" max="4" width="17.625" style="202" customWidth="1"/>
    <col min="5" max="16384" width="9.00390625" style="202" customWidth="1"/>
  </cols>
  <sheetData>
    <row r="1" spans="1:3" s="1" customFormat="1" ht="13.5" customHeight="1">
      <c r="A1" s="88" t="s">
        <v>295</v>
      </c>
      <c r="C1" s="408"/>
    </row>
    <row r="2" spans="1:18" s="10" customFormat="1" ht="17.25" customHeight="1">
      <c r="A2" s="49" t="s">
        <v>474</v>
      </c>
      <c r="C2" s="409"/>
      <c r="D2" s="410"/>
      <c r="E2" s="6"/>
      <c r="F2" s="3"/>
      <c r="G2" s="7"/>
      <c r="H2" s="7"/>
      <c r="I2" s="7"/>
      <c r="J2" s="7"/>
      <c r="K2" s="8"/>
      <c r="L2" s="6"/>
      <c r="M2" s="6"/>
      <c r="N2" s="3"/>
      <c r="O2" s="7"/>
      <c r="P2" s="3"/>
      <c r="Q2" s="7"/>
      <c r="R2" s="9"/>
    </row>
    <row r="3" spans="1:18" s="164" customFormat="1" ht="14.25" customHeight="1" thickBot="1">
      <c r="A3" s="186"/>
      <c r="B3" s="186"/>
      <c r="C3" s="186"/>
      <c r="D3" s="53" t="s">
        <v>354</v>
      </c>
      <c r="E3" s="65"/>
      <c r="F3" s="65"/>
      <c r="G3" s="50"/>
      <c r="H3" s="193"/>
      <c r="I3" s="193"/>
      <c r="J3" s="65"/>
      <c r="K3" s="232"/>
      <c r="L3" s="65"/>
      <c r="M3" s="209"/>
      <c r="N3" s="411"/>
      <c r="O3" s="412"/>
      <c r="P3" s="209"/>
      <c r="Q3" s="413"/>
      <c r="R3" s="165"/>
    </row>
    <row r="4" spans="1:18" s="164" customFormat="1" ht="22.5" customHeight="1">
      <c r="A4" s="414" t="s">
        <v>475</v>
      </c>
      <c r="B4" s="414"/>
      <c r="C4" s="415" t="s">
        <v>476</v>
      </c>
      <c r="D4" s="89" t="s">
        <v>477</v>
      </c>
      <c r="E4" s="65"/>
      <c r="F4" s="209"/>
      <c r="G4" s="209"/>
      <c r="H4" s="413"/>
      <c r="I4" s="413"/>
      <c r="J4" s="413"/>
      <c r="K4" s="232"/>
      <c r="L4" s="65"/>
      <c r="M4" s="209"/>
      <c r="N4" s="65"/>
      <c r="O4" s="65"/>
      <c r="P4" s="65"/>
      <c r="Q4" s="65"/>
      <c r="R4" s="165"/>
    </row>
    <row r="5" spans="1:18" s="164" customFormat="1" ht="22.5" customHeight="1">
      <c r="A5" s="416" t="s">
        <v>478</v>
      </c>
      <c r="B5" s="255" t="s">
        <v>479</v>
      </c>
      <c r="C5" s="417">
        <v>288</v>
      </c>
      <c r="D5" s="197">
        <v>6573</v>
      </c>
      <c r="E5" s="418"/>
      <c r="F5" s="411"/>
      <c r="G5" s="166"/>
      <c r="H5" s="419"/>
      <c r="I5" s="420"/>
      <c r="J5" s="65"/>
      <c r="K5" s="232"/>
      <c r="L5" s="65"/>
      <c r="M5" s="209"/>
      <c r="N5" s="65"/>
      <c r="O5" s="65"/>
      <c r="P5" s="65"/>
      <c r="Q5" s="65"/>
      <c r="R5" s="165"/>
    </row>
    <row r="6" spans="1:18" s="164" customFormat="1" ht="22.5" customHeight="1">
      <c r="A6" s="416"/>
      <c r="B6" s="421" t="s">
        <v>480</v>
      </c>
      <c r="C6" s="198">
        <v>314</v>
      </c>
      <c r="D6" s="231">
        <v>5506</v>
      </c>
      <c r="E6" s="418"/>
      <c r="F6" s="411"/>
      <c r="G6" s="166"/>
      <c r="H6" s="194"/>
      <c r="I6" s="420"/>
      <c r="J6" s="65"/>
      <c r="K6" s="232"/>
      <c r="L6" s="65"/>
      <c r="M6" s="209"/>
      <c r="N6" s="65"/>
      <c r="O6" s="65"/>
      <c r="P6" s="65"/>
      <c r="Q6" s="65"/>
      <c r="R6" s="165"/>
    </row>
    <row r="7" spans="1:18" s="164" customFormat="1" ht="22.5" customHeight="1">
      <c r="A7" s="416"/>
      <c r="B7" s="256" t="s">
        <v>481</v>
      </c>
      <c r="C7" s="198">
        <v>981</v>
      </c>
      <c r="D7" s="231">
        <v>4619</v>
      </c>
      <c r="E7" s="418"/>
      <c r="F7" s="411"/>
      <c r="G7" s="166"/>
      <c r="H7" s="194"/>
      <c r="I7" s="420"/>
      <c r="J7" s="65"/>
      <c r="K7" s="232"/>
      <c r="L7" s="65"/>
      <c r="M7" s="209"/>
      <c r="N7" s="65"/>
      <c r="O7" s="65"/>
      <c r="P7" s="65"/>
      <c r="Q7" s="65"/>
      <c r="R7" s="165"/>
    </row>
    <row r="8" spans="1:18" s="164" customFormat="1" ht="27.75" thickBot="1">
      <c r="A8" s="416"/>
      <c r="B8" s="422" t="s">
        <v>482</v>
      </c>
      <c r="C8" s="199">
        <v>160</v>
      </c>
      <c r="D8" s="200">
        <v>3056</v>
      </c>
      <c r="E8" s="418"/>
      <c r="F8" s="209"/>
      <c r="G8" s="166"/>
      <c r="H8" s="194"/>
      <c r="I8" s="420"/>
      <c r="J8" s="65"/>
      <c r="K8" s="232"/>
      <c r="L8" s="65"/>
      <c r="M8" s="209"/>
      <c r="N8" s="65"/>
      <c r="O8" s="65"/>
      <c r="P8" s="65"/>
      <c r="Q8" s="65"/>
      <c r="R8" s="165"/>
    </row>
    <row r="9" spans="1:18" s="164" customFormat="1" ht="22.5" customHeight="1" thickTop="1">
      <c r="A9" s="416"/>
      <c r="B9" s="421" t="s">
        <v>483</v>
      </c>
      <c r="C9" s="198">
        <f>SUM(C5:C8)</f>
        <v>1743</v>
      </c>
      <c r="D9" s="231">
        <f>SUM(D5:D8)</f>
        <v>19754</v>
      </c>
      <c r="E9" s="423"/>
      <c r="F9" s="50"/>
      <c r="G9" s="166"/>
      <c r="H9" s="194"/>
      <c r="I9" s="420"/>
      <c r="J9" s="65"/>
      <c r="K9" s="232"/>
      <c r="L9" s="65"/>
      <c r="M9" s="209"/>
      <c r="N9" s="65"/>
      <c r="O9" s="65"/>
      <c r="P9" s="65"/>
      <c r="Q9" s="65"/>
      <c r="R9" s="165"/>
    </row>
    <row r="10" spans="1:18" s="164" customFormat="1" ht="22.5" customHeight="1">
      <c r="A10" s="416" t="s">
        <v>484</v>
      </c>
      <c r="B10" s="424" t="s">
        <v>479</v>
      </c>
      <c r="C10" s="417">
        <v>195</v>
      </c>
      <c r="D10" s="197">
        <v>4784</v>
      </c>
      <c r="E10" s="423"/>
      <c r="F10" s="50"/>
      <c r="G10" s="166"/>
      <c r="H10" s="194"/>
      <c r="I10" s="420"/>
      <c r="J10" s="65"/>
      <c r="K10" s="232"/>
      <c r="L10" s="65"/>
      <c r="M10" s="209"/>
      <c r="N10" s="65"/>
      <c r="O10" s="65"/>
      <c r="P10" s="65"/>
      <c r="Q10" s="65"/>
      <c r="R10" s="165"/>
    </row>
    <row r="11" spans="1:18" s="164" customFormat="1" ht="22.5" customHeight="1">
      <c r="A11" s="416"/>
      <c r="B11" s="256" t="s">
        <v>480</v>
      </c>
      <c r="C11" s="198">
        <v>170</v>
      </c>
      <c r="D11" s="231">
        <v>4986</v>
      </c>
      <c r="E11" s="423"/>
      <c r="F11" s="50"/>
      <c r="G11" s="166"/>
      <c r="H11" s="194"/>
      <c r="I11" s="420"/>
      <c r="J11" s="65"/>
      <c r="K11" s="232"/>
      <c r="L11" s="65"/>
      <c r="M11" s="209"/>
      <c r="N11" s="65"/>
      <c r="O11" s="65"/>
      <c r="P11" s="65"/>
      <c r="Q11" s="65"/>
      <c r="R11" s="165"/>
    </row>
    <row r="12" spans="1:18" s="164" customFormat="1" ht="22.5" customHeight="1" thickBot="1">
      <c r="A12" s="416"/>
      <c r="B12" s="425" t="s">
        <v>485</v>
      </c>
      <c r="C12" s="199">
        <v>117</v>
      </c>
      <c r="D12" s="200">
        <v>8166</v>
      </c>
      <c r="E12" s="423"/>
      <c r="F12" s="50"/>
      <c r="G12" s="166"/>
      <c r="H12" s="194"/>
      <c r="I12" s="420"/>
      <c r="J12" s="65"/>
      <c r="K12" s="232"/>
      <c r="L12" s="65"/>
      <c r="M12" s="209"/>
      <c r="N12" s="65"/>
      <c r="O12" s="65"/>
      <c r="P12" s="65"/>
      <c r="Q12" s="65"/>
      <c r="R12" s="165"/>
    </row>
    <row r="13" spans="1:18" s="164" customFormat="1" ht="22.5" customHeight="1" thickTop="1">
      <c r="A13" s="416"/>
      <c r="B13" s="426" t="s">
        <v>483</v>
      </c>
      <c r="C13" s="427">
        <f>SUM(C10:C12)</f>
        <v>482</v>
      </c>
      <c r="D13" s="201">
        <f>SUM(D10:D12)</f>
        <v>17936</v>
      </c>
      <c r="E13" s="423"/>
      <c r="F13" s="50"/>
      <c r="G13" s="166"/>
      <c r="H13" s="194"/>
      <c r="I13" s="420"/>
      <c r="J13" s="65"/>
      <c r="K13" s="232"/>
      <c r="L13" s="65"/>
      <c r="M13" s="209"/>
      <c r="N13" s="65"/>
      <c r="O13" s="65"/>
      <c r="P13" s="65"/>
      <c r="Q13" s="65"/>
      <c r="R13" s="165"/>
    </row>
    <row r="14" spans="1:18" s="164" customFormat="1" ht="22.5" customHeight="1" thickBot="1">
      <c r="A14" s="428" t="s">
        <v>486</v>
      </c>
      <c r="B14" s="428"/>
      <c r="C14" s="429">
        <v>119</v>
      </c>
      <c r="D14" s="430">
        <v>2194</v>
      </c>
      <c r="E14" s="423"/>
      <c r="F14" s="50"/>
      <c r="G14" s="166"/>
      <c r="H14" s="194"/>
      <c r="I14" s="420"/>
      <c r="J14" s="65"/>
      <c r="K14" s="232"/>
      <c r="L14" s="65"/>
      <c r="M14" s="209"/>
      <c r="N14" s="65"/>
      <c r="O14" s="65"/>
      <c r="P14" s="65"/>
      <c r="Q14" s="65"/>
      <c r="R14" s="165"/>
    </row>
    <row r="15" spans="1:18" s="164" customFormat="1" ht="22.5" customHeight="1" thickBot="1" thickTop="1">
      <c r="A15" s="365" t="s">
        <v>487</v>
      </c>
      <c r="B15" s="365"/>
      <c r="C15" s="431">
        <f>SUM(C9,C13,C14)</f>
        <v>2344</v>
      </c>
      <c r="D15" s="432">
        <f>SUM(D9,D13,D14)</f>
        <v>39884</v>
      </c>
      <c r="E15" s="423"/>
      <c r="F15" s="193"/>
      <c r="G15" s="194"/>
      <c r="H15" s="194"/>
      <c r="I15" s="194"/>
      <c r="J15" s="65"/>
      <c r="K15" s="232"/>
      <c r="L15" s="65"/>
      <c r="M15" s="209"/>
      <c r="N15" s="65"/>
      <c r="O15" s="65"/>
      <c r="P15" s="65"/>
      <c r="Q15" s="65"/>
      <c r="R15" s="165"/>
    </row>
    <row r="16" spans="1:18" s="164" customFormat="1" ht="22.5" customHeight="1">
      <c r="A16" s="433" t="s">
        <v>488</v>
      </c>
      <c r="B16" s="434"/>
      <c r="D16" s="166"/>
      <c r="E16" s="423"/>
      <c r="F16" s="50"/>
      <c r="G16" s="166"/>
      <c r="H16" s="194"/>
      <c r="I16" s="420"/>
      <c r="J16" s="65"/>
      <c r="K16" s="232"/>
      <c r="L16" s="65"/>
      <c r="M16" s="209"/>
      <c r="N16" s="65"/>
      <c r="O16" s="65"/>
      <c r="P16" s="65"/>
      <c r="Q16" s="65"/>
      <c r="R16" s="165"/>
    </row>
    <row r="17" spans="1:18" s="164" customFormat="1" ht="22.5" customHeight="1">
      <c r="A17" s="165"/>
      <c r="E17" s="435"/>
      <c r="F17" s="193"/>
      <c r="G17" s="194"/>
      <c r="H17" s="194"/>
      <c r="I17" s="420"/>
      <c r="J17" s="65"/>
      <c r="K17" s="232"/>
      <c r="L17" s="65"/>
      <c r="M17" s="209"/>
      <c r="N17" s="65"/>
      <c r="O17" s="65"/>
      <c r="P17" s="65"/>
      <c r="Q17" s="65"/>
      <c r="R17" s="165"/>
    </row>
    <row r="18" ht="13.5">
      <c r="A18" s="436"/>
    </row>
    <row r="19" ht="13.5">
      <c r="A19" s="436"/>
    </row>
    <row r="20" ht="13.5">
      <c r="A20" s="436"/>
    </row>
    <row r="21" ht="13.5">
      <c r="A21" s="436"/>
    </row>
    <row r="22" ht="13.5">
      <c r="A22" s="436"/>
    </row>
    <row r="23" ht="13.5">
      <c r="A23" s="436"/>
    </row>
    <row r="24" ht="13.5">
      <c r="A24" s="436"/>
    </row>
    <row r="25" ht="13.5">
      <c r="A25" s="436"/>
    </row>
    <row r="26" ht="13.5">
      <c r="A26" s="436"/>
    </row>
    <row r="27" ht="13.5">
      <c r="A27" s="436"/>
    </row>
    <row r="28" ht="13.5">
      <c r="A28" s="436"/>
    </row>
    <row r="29" ht="13.5">
      <c r="A29" s="436"/>
    </row>
    <row r="30" ht="13.5">
      <c r="A30" s="436"/>
    </row>
    <row r="31" ht="13.5">
      <c r="A31" s="436"/>
    </row>
    <row r="32" ht="13.5">
      <c r="A32" s="436"/>
    </row>
    <row r="33" ht="13.5">
      <c r="A33" s="436"/>
    </row>
    <row r="34" ht="13.5">
      <c r="A34" s="436"/>
    </row>
    <row r="35" ht="13.5">
      <c r="A35" s="436"/>
    </row>
    <row r="36" ht="13.5">
      <c r="A36" s="436"/>
    </row>
    <row r="37" ht="13.5">
      <c r="A37" s="436"/>
    </row>
    <row r="38" ht="13.5">
      <c r="A38" s="230"/>
    </row>
  </sheetData>
  <sheetProtection/>
  <mergeCells count="5">
    <mergeCell ref="A4:B4"/>
    <mergeCell ref="A5:A9"/>
    <mergeCell ref="A10:A13"/>
    <mergeCell ref="A14:B14"/>
    <mergeCell ref="A15:B15"/>
  </mergeCells>
  <printOptions/>
  <pageMargins left="0.5905511811023623" right="0.5905511811023623" top="0.7874015748031497" bottom="0.984251968503937" header="0.5118110236220472" footer="0.5118110236220472"/>
  <pageSetup firstPageNumber="158" useFirstPageNumber="1" fitToWidth="2" fitToHeight="1" horizontalDpi="600" verticalDpi="600" orientation="portrait" paperSize="9" r:id="rId1"/>
  <headerFooter scaleWithDoc="0" alignWithMargins="0">
    <oddFooter>&amp;R&amp;A</oddFooter>
    <evenFooter>&amp;C－ &amp;P －&amp;R9-6-1
9-6-2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625" style="25" customWidth="1"/>
    <col min="2" max="2" width="24.75390625" style="25" customWidth="1"/>
    <col min="3" max="3" width="16.125" style="25" customWidth="1"/>
    <col min="4" max="4" width="16.00390625" style="25" customWidth="1"/>
    <col min="5" max="5" width="8.00390625" style="25" customWidth="1"/>
    <col min="6" max="16384" width="9.00390625" style="25" customWidth="1"/>
  </cols>
  <sheetData>
    <row r="1" spans="1:3" s="20" customFormat="1" ht="13.5" customHeight="1">
      <c r="A1" s="279" t="s">
        <v>295</v>
      </c>
      <c r="B1" s="280"/>
      <c r="C1" s="30"/>
    </row>
    <row r="2" spans="1:18" s="11" customFormat="1" ht="17.25" customHeight="1">
      <c r="A2" s="48" t="s">
        <v>150</v>
      </c>
      <c r="B2" s="281"/>
      <c r="C2" s="31"/>
      <c r="D2" s="31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4.25" customHeight="1" thickBot="1">
      <c r="A3" s="186"/>
      <c r="B3" s="165"/>
      <c r="C3" s="202"/>
      <c r="D3" s="53" t="s">
        <v>354</v>
      </c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22.5" customHeight="1">
      <c r="A4" s="316" t="s">
        <v>151</v>
      </c>
      <c r="B4" s="370"/>
      <c r="C4" s="89" t="s">
        <v>152</v>
      </c>
      <c r="D4" s="203" t="s">
        <v>222</v>
      </c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22.5" customHeight="1">
      <c r="A5" s="371" t="s">
        <v>153</v>
      </c>
      <c r="B5" s="255" t="s">
        <v>161</v>
      </c>
      <c r="C5" s="197">
        <v>20024</v>
      </c>
      <c r="D5" s="204">
        <f>C5/C13</f>
        <v>0.3310846560846561</v>
      </c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22.5" customHeight="1">
      <c r="A6" s="372"/>
      <c r="B6" s="256" t="s">
        <v>160</v>
      </c>
      <c r="C6" s="198">
        <v>3362</v>
      </c>
      <c r="D6" s="205">
        <f>C6/C13</f>
        <v>0.05558862433862434</v>
      </c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4" ht="22.5" customHeight="1" thickBot="1">
      <c r="A7" s="372"/>
      <c r="B7" s="257" t="s">
        <v>154</v>
      </c>
      <c r="C7" s="199">
        <v>20237</v>
      </c>
      <c r="D7" s="206">
        <f>C7/C13</f>
        <v>0.3346064814814815</v>
      </c>
    </row>
    <row r="8" spans="1:4" ht="22.5" customHeight="1" thickTop="1">
      <c r="A8" s="375"/>
      <c r="B8" s="210" t="s">
        <v>155</v>
      </c>
      <c r="C8" s="201">
        <f>SUM(C5:C7)</f>
        <v>43623</v>
      </c>
      <c r="D8" s="207">
        <f>C8/C13</f>
        <v>0.721279761904762</v>
      </c>
    </row>
    <row r="9" spans="1:4" ht="22.5" customHeight="1">
      <c r="A9" s="371" t="s">
        <v>156</v>
      </c>
      <c r="B9" s="267" t="s">
        <v>355</v>
      </c>
      <c r="C9" s="197">
        <v>10872</v>
      </c>
      <c r="D9" s="204">
        <f>C9/C13</f>
        <v>0.17976190476190476</v>
      </c>
    </row>
    <row r="10" spans="1:4" ht="22.5" customHeight="1">
      <c r="A10" s="372"/>
      <c r="B10" s="258" t="s">
        <v>168</v>
      </c>
      <c r="C10" s="198">
        <v>4314</v>
      </c>
      <c r="D10" s="205">
        <f>C10/C13</f>
        <v>0.07132936507936508</v>
      </c>
    </row>
    <row r="11" spans="1:4" ht="22.5" customHeight="1" thickBot="1">
      <c r="A11" s="372"/>
      <c r="B11" s="259" t="s">
        <v>166</v>
      </c>
      <c r="C11" s="200">
        <v>1671</v>
      </c>
      <c r="D11" s="206">
        <f>C11/C13</f>
        <v>0.027628968253968253</v>
      </c>
    </row>
    <row r="12" spans="1:4" ht="22.5" customHeight="1" thickBot="1" thickTop="1">
      <c r="A12" s="373"/>
      <c r="B12" s="260" t="s">
        <v>155</v>
      </c>
      <c r="C12" s="200">
        <f>SUM(C9:C11)</f>
        <v>16857</v>
      </c>
      <c r="D12" s="206">
        <f>C12/C13</f>
        <v>0.2787202380952381</v>
      </c>
    </row>
    <row r="13" spans="1:4" ht="22.5" customHeight="1" thickTop="1">
      <c r="A13" s="374" t="s">
        <v>157</v>
      </c>
      <c r="B13" s="374"/>
      <c r="C13" s="231">
        <f>SUM(C12,C8)</f>
        <v>60480</v>
      </c>
      <c r="D13" s="205">
        <f>C13/C13</f>
        <v>1</v>
      </c>
    </row>
    <row r="14" spans="1:9" ht="22.5" customHeight="1">
      <c r="A14" s="217" t="s">
        <v>75</v>
      </c>
      <c r="B14" s="230"/>
      <c r="C14" s="230"/>
      <c r="D14" s="166"/>
      <c r="E14" s="26"/>
      <c r="F14" s="26"/>
      <c r="G14" s="26"/>
      <c r="H14" s="26"/>
      <c r="I14" s="26"/>
    </row>
    <row r="15" spans="1:9" ht="22.5" customHeight="1">
      <c r="A15" s="17"/>
      <c r="B15" s="26"/>
      <c r="C15" s="26"/>
      <c r="D15" s="26"/>
      <c r="E15" s="26"/>
      <c r="F15" s="26"/>
      <c r="G15" s="26"/>
      <c r="H15" s="26"/>
      <c r="I15" s="26"/>
    </row>
    <row r="16" spans="1:9" ht="22.5" customHeight="1">
      <c r="A16" s="17"/>
      <c r="B16" s="17"/>
      <c r="C16" s="26"/>
      <c r="D16" s="26"/>
      <c r="E16" s="26"/>
      <c r="F16" s="26"/>
      <c r="G16" s="26"/>
      <c r="H16" s="26"/>
      <c r="I16" s="26"/>
    </row>
    <row r="17" spans="1:9" ht="13.5">
      <c r="A17" s="26"/>
      <c r="B17" s="26"/>
      <c r="C17" s="26"/>
      <c r="D17" s="26"/>
      <c r="E17" s="26"/>
      <c r="F17" s="26"/>
      <c r="G17" s="26"/>
      <c r="H17" s="26"/>
      <c r="I17" s="26"/>
    </row>
    <row r="18" spans="1:9" ht="13.5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13.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3.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3.5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13.5">
      <c r="A22" s="26"/>
      <c r="B22" s="26"/>
      <c r="C22" s="26"/>
      <c r="D22" s="26"/>
      <c r="E22" s="26"/>
      <c r="F22" s="26"/>
      <c r="G22" s="26"/>
      <c r="H22" s="26"/>
      <c r="I22" s="26"/>
    </row>
    <row r="23" spans="1:9" ht="13.5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13.5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3.5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13.5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3.5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3.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3.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3.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3.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3.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3.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3.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3.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3.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3.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3.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3.5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3.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3.5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3.5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3.5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3.5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3.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3.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3.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3.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3.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3.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3.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3.5">
      <c r="A52" s="26"/>
      <c r="B52" s="26"/>
      <c r="C52" s="26"/>
      <c r="D52" s="26"/>
      <c r="E52" s="26"/>
      <c r="F52" s="26"/>
      <c r="G52" s="26"/>
      <c r="H52" s="26"/>
      <c r="I52" s="26"/>
    </row>
    <row r="53" spans="1:4" ht="13.5">
      <c r="A53" s="26"/>
      <c r="B53" s="26"/>
      <c r="C53" s="26"/>
      <c r="D53" s="26"/>
    </row>
    <row r="54" spans="1:4" ht="13.5">
      <c r="A54" s="26"/>
      <c r="B54" s="26"/>
      <c r="C54" s="26"/>
      <c r="D54" s="26"/>
    </row>
    <row r="55" spans="1:4" ht="13.5">
      <c r="A55" s="26"/>
      <c r="B55" s="26"/>
      <c r="C55" s="26"/>
      <c r="D55" s="26"/>
    </row>
    <row r="56" spans="1:4" ht="13.5">
      <c r="A56" s="26"/>
      <c r="B56" s="26"/>
      <c r="C56" s="26"/>
      <c r="D56" s="26"/>
    </row>
    <row r="57" spans="1:4" ht="13.5">
      <c r="A57" s="26"/>
      <c r="B57" s="26"/>
      <c r="C57" s="26"/>
      <c r="D57" s="26"/>
    </row>
    <row r="58" spans="1:4" ht="13.5">
      <c r="A58" s="26"/>
      <c r="B58" s="26"/>
      <c r="C58" s="26"/>
      <c r="D58" s="26"/>
    </row>
    <row r="59" spans="1:4" ht="13.5">
      <c r="A59" s="26"/>
      <c r="B59" s="26"/>
      <c r="C59" s="26"/>
      <c r="D59" s="26"/>
    </row>
    <row r="60" spans="1:4" ht="13.5">
      <c r="A60" s="26"/>
      <c r="B60" s="26"/>
      <c r="C60" s="26"/>
      <c r="D60" s="26"/>
    </row>
    <row r="61" spans="1:4" ht="13.5">
      <c r="A61" s="26"/>
      <c r="B61" s="26"/>
      <c r="C61" s="26"/>
      <c r="D61" s="26"/>
    </row>
    <row r="62" spans="1:4" ht="13.5">
      <c r="A62" s="26"/>
      <c r="B62" s="26"/>
      <c r="C62" s="26"/>
      <c r="D62" s="26"/>
    </row>
    <row r="63" spans="1:4" ht="13.5">
      <c r="A63" s="26"/>
      <c r="B63" s="26"/>
      <c r="C63" s="26"/>
      <c r="D63" s="26"/>
    </row>
    <row r="64" spans="1:4" ht="13.5">
      <c r="A64" s="26"/>
      <c r="B64" s="26"/>
      <c r="C64" s="26"/>
      <c r="D64" s="26"/>
    </row>
    <row r="65" spans="1:4" ht="13.5">
      <c r="A65" s="26"/>
      <c r="B65" s="26"/>
      <c r="C65" s="26"/>
      <c r="D65" s="26"/>
    </row>
    <row r="66" spans="1:4" ht="13.5">
      <c r="A66" s="26"/>
      <c r="B66" s="26"/>
      <c r="C66" s="26"/>
      <c r="D66" s="26"/>
    </row>
    <row r="67" spans="1:4" ht="13.5">
      <c r="A67" s="26"/>
      <c r="B67" s="26"/>
      <c r="C67" s="26"/>
      <c r="D67" s="26"/>
    </row>
    <row r="68" spans="1:4" ht="13.5">
      <c r="A68" s="26"/>
      <c r="B68" s="26"/>
      <c r="C68" s="26"/>
      <c r="D68" s="26"/>
    </row>
    <row r="69" spans="1:4" ht="13.5">
      <c r="A69" s="26"/>
      <c r="B69" s="26"/>
      <c r="C69" s="26"/>
      <c r="D69" s="26"/>
    </row>
    <row r="70" spans="1:4" ht="13.5">
      <c r="A70" s="26"/>
      <c r="B70" s="26"/>
      <c r="C70" s="26"/>
      <c r="D70" s="26"/>
    </row>
    <row r="71" spans="1:4" ht="13.5">
      <c r="A71" s="26"/>
      <c r="B71" s="26"/>
      <c r="C71" s="26"/>
      <c r="D71" s="26"/>
    </row>
    <row r="72" spans="1:4" ht="13.5">
      <c r="A72" s="26"/>
      <c r="B72" s="26"/>
      <c r="C72" s="26"/>
      <c r="D72" s="26"/>
    </row>
    <row r="73" spans="1:4" ht="13.5">
      <c r="A73" s="26"/>
      <c r="B73" s="26"/>
      <c r="C73" s="26"/>
      <c r="D73" s="26"/>
    </row>
    <row r="74" spans="1:4" ht="13.5">
      <c r="A74" s="26"/>
      <c r="B74" s="26"/>
      <c r="C74" s="26"/>
      <c r="D74" s="26"/>
    </row>
    <row r="75" spans="1:4" ht="13.5">
      <c r="A75" s="26"/>
      <c r="B75" s="26"/>
      <c r="C75" s="26"/>
      <c r="D75" s="26"/>
    </row>
    <row r="76" spans="1:4" ht="13.5">
      <c r="A76" s="26"/>
      <c r="B76" s="26"/>
      <c r="C76" s="26"/>
      <c r="D76" s="26"/>
    </row>
    <row r="77" spans="1:4" ht="13.5">
      <c r="A77" s="26"/>
      <c r="B77" s="26"/>
      <c r="C77" s="26"/>
      <c r="D77" s="26"/>
    </row>
    <row r="78" spans="1:4" ht="13.5">
      <c r="A78" s="26"/>
      <c r="B78" s="26"/>
      <c r="C78" s="26"/>
      <c r="D78" s="26"/>
    </row>
    <row r="79" spans="1:4" ht="13.5">
      <c r="A79" s="26"/>
      <c r="B79" s="26"/>
      <c r="C79" s="26"/>
      <c r="D79" s="26"/>
    </row>
    <row r="80" spans="1:4" ht="13.5">
      <c r="A80" s="26"/>
      <c r="B80" s="26"/>
      <c r="C80" s="26"/>
      <c r="D80" s="26"/>
    </row>
    <row r="81" spans="1:4" ht="13.5">
      <c r="A81" s="26"/>
      <c r="B81" s="26"/>
      <c r="C81" s="26"/>
      <c r="D81" s="26"/>
    </row>
    <row r="82" spans="1:4" ht="13.5">
      <c r="A82" s="26"/>
      <c r="B82" s="26"/>
      <c r="C82" s="26"/>
      <c r="D82" s="26"/>
    </row>
    <row r="83" spans="1:4" ht="13.5">
      <c r="A83" s="26"/>
      <c r="B83" s="26"/>
      <c r="C83" s="26"/>
      <c r="D83" s="26"/>
    </row>
    <row r="84" spans="1:4" ht="13.5">
      <c r="A84" s="26"/>
      <c r="B84" s="26"/>
      <c r="C84" s="26"/>
      <c r="D84" s="26"/>
    </row>
    <row r="85" spans="1:4" ht="13.5">
      <c r="A85" s="26"/>
      <c r="B85" s="26"/>
      <c r="C85" s="26"/>
      <c r="D85" s="26"/>
    </row>
    <row r="86" spans="1:4" ht="13.5">
      <c r="A86" s="26"/>
      <c r="B86" s="26"/>
      <c r="C86" s="26"/>
      <c r="D86" s="26"/>
    </row>
    <row r="87" spans="1:4" ht="13.5">
      <c r="A87" s="26"/>
      <c r="B87" s="26"/>
      <c r="C87" s="26"/>
      <c r="D87" s="26"/>
    </row>
    <row r="88" spans="1:4" ht="13.5">
      <c r="A88" s="26"/>
      <c r="B88" s="26"/>
      <c r="C88" s="26"/>
      <c r="D88" s="26"/>
    </row>
    <row r="89" spans="1:4" ht="13.5">
      <c r="A89" s="26"/>
      <c r="B89" s="26"/>
      <c r="C89" s="26"/>
      <c r="D89" s="26"/>
    </row>
    <row r="90" spans="1:4" ht="13.5">
      <c r="A90" s="26"/>
      <c r="B90" s="26"/>
      <c r="C90" s="26"/>
      <c r="D90" s="26"/>
    </row>
    <row r="91" spans="1:4" ht="13.5">
      <c r="A91" s="26"/>
      <c r="B91" s="26"/>
      <c r="C91" s="26"/>
      <c r="D91" s="26"/>
    </row>
    <row r="92" spans="1:4" ht="13.5">
      <c r="A92" s="26"/>
      <c r="B92" s="26"/>
      <c r="C92" s="26"/>
      <c r="D92" s="26"/>
    </row>
    <row r="93" spans="1:4" ht="13.5">
      <c r="A93" s="26"/>
      <c r="B93" s="26"/>
      <c r="C93" s="26"/>
      <c r="D93" s="26"/>
    </row>
    <row r="94" spans="1:4" ht="13.5">
      <c r="A94" s="26"/>
      <c r="B94" s="26"/>
      <c r="C94" s="26"/>
      <c r="D94" s="26"/>
    </row>
    <row r="95" spans="1:4" ht="13.5">
      <c r="A95" s="26"/>
      <c r="B95" s="26"/>
      <c r="C95" s="26"/>
      <c r="D95" s="26"/>
    </row>
    <row r="96" spans="1:4" ht="13.5">
      <c r="A96" s="26"/>
      <c r="B96" s="26"/>
      <c r="C96" s="26"/>
      <c r="D96" s="26"/>
    </row>
    <row r="97" spans="1:4" ht="13.5">
      <c r="A97" s="26"/>
      <c r="B97" s="26"/>
      <c r="C97" s="26"/>
      <c r="D97" s="26"/>
    </row>
    <row r="98" spans="1:4" ht="13.5">
      <c r="A98" s="26"/>
      <c r="B98" s="26"/>
      <c r="C98" s="26"/>
      <c r="D98" s="26"/>
    </row>
    <row r="99" spans="1:4" ht="13.5">
      <c r="A99" s="26"/>
      <c r="B99" s="26"/>
      <c r="C99" s="26"/>
      <c r="D99" s="26"/>
    </row>
    <row r="100" spans="1:4" ht="13.5">
      <c r="A100" s="26"/>
      <c r="B100" s="26"/>
      <c r="C100" s="26"/>
      <c r="D100" s="26"/>
    </row>
    <row r="101" spans="1:4" ht="13.5">
      <c r="A101" s="26"/>
      <c r="B101" s="26"/>
      <c r="C101" s="26"/>
      <c r="D101" s="26"/>
    </row>
    <row r="102" spans="1:4" ht="13.5">
      <c r="A102" s="26"/>
      <c r="B102" s="26"/>
      <c r="C102" s="26"/>
      <c r="D102" s="26"/>
    </row>
    <row r="103" spans="1:4" ht="13.5">
      <c r="A103" s="26"/>
      <c r="B103" s="26"/>
      <c r="C103" s="26"/>
      <c r="D103" s="26"/>
    </row>
    <row r="104" spans="1:4" ht="13.5">
      <c r="A104" s="26"/>
      <c r="B104" s="26"/>
      <c r="C104" s="26"/>
      <c r="D104" s="26"/>
    </row>
    <row r="105" spans="1:4" ht="13.5">
      <c r="A105" s="26"/>
      <c r="B105" s="26"/>
      <c r="C105" s="26"/>
      <c r="D105" s="26"/>
    </row>
    <row r="106" spans="1:4" ht="13.5">
      <c r="A106" s="26"/>
      <c r="B106" s="26"/>
      <c r="C106" s="26"/>
      <c r="D106" s="26"/>
    </row>
    <row r="107" spans="1:4" ht="13.5">
      <c r="A107" s="26"/>
      <c r="B107" s="26"/>
      <c r="C107" s="26"/>
      <c r="D107" s="26"/>
    </row>
    <row r="108" spans="1:4" ht="13.5">
      <c r="A108" s="26"/>
      <c r="B108" s="26"/>
      <c r="C108" s="26"/>
      <c r="D108" s="26"/>
    </row>
    <row r="109" spans="1:4" ht="13.5">
      <c r="A109" s="26"/>
      <c r="B109" s="26"/>
      <c r="C109" s="26"/>
      <c r="D109" s="26"/>
    </row>
    <row r="110" spans="1:4" ht="13.5">
      <c r="A110" s="26"/>
      <c r="B110" s="26"/>
      <c r="C110" s="26"/>
      <c r="D110" s="26"/>
    </row>
    <row r="111" spans="1:4" ht="13.5">
      <c r="A111" s="26"/>
      <c r="B111" s="26"/>
      <c r="C111" s="26"/>
      <c r="D111" s="26"/>
    </row>
    <row r="112" spans="1:4" ht="13.5">
      <c r="A112" s="26"/>
      <c r="B112" s="26"/>
      <c r="C112" s="26"/>
      <c r="D112" s="26"/>
    </row>
    <row r="113" spans="1:4" ht="13.5">
      <c r="A113" s="26"/>
      <c r="B113" s="26"/>
      <c r="C113" s="26"/>
      <c r="D113" s="26"/>
    </row>
    <row r="114" spans="1:4" ht="13.5">
      <c r="A114" s="26"/>
      <c r="B114" s="26"/>
      <c r="C114" s="26"/>
      <c r="D114" s="26"/>
    </row>
    <row r="115" spans="1:4" ht="13.5">
      <c r="A115" s="26"/>
      <c r="B115" s="26"/>
      <c r="C115" s="26"/>
      <c r="D115" s="26"/>
    </row>
    <row r="116" spans="1:4" ht="13.5">
      <c r="A116" s="26"/>
      <c r="B116" s="26"/>
      <c r="C116" s="26"/>
      <c r="D116" s="26"/>
    </row>
    <row r="117" spans="1:4" ht="13.5">
      <c r="A117" s="26"/>
      <c r="B117" s="26"/>
      <c r="C117" s="26"/>
      <c r="D117" s="26"/>
    </row>
    <row r="118" spans="1:4" ht="13.5">
      <c r="A118" s="26"/>
      <c r="B118" s="26"/>
      <c r="C118" s="26"/>
      <c r="D118" s="26"/>
    </row>
    <row r="119" spans="1:4" ht="13.5">
      <c r="A119" s="26"/>
      <c r="B119" s="26"/>
      <c r="C119" s="26"/>
      <c r="D119" s="26"/>
    </row>
    <row r="120" spans="1:4" ht="13.5">
      <c r="A120" s="26"/>
      <c r="B120" s="26"/>
      <c r="C120" s="26"/>
      <c r="D120" s="26"/>
    </row>
    <row r="121" spans="1:4" ht="13.5">
      <c r="A121" s="26"/>
      <c r="B121" s="26"/>
      <c r="C121" s="26"/>
      <c r="D121" s="26"/>
    </row>
    <row r="122" spans="1:4" ht="13.5">
      <c r="A122" s="26"/>
      <c r="B122" s="26"/>
      <c r="C122" s="26"/>
      <c r="D122" s="26"/>
    </row>
    <row r="123" spans="1:4" ht="13.5">
      <c r="A123" s="26"/>
      <c r="B123" s="26"/>
      <c r="C123" s="26"/>
      <c r="D123" s="26"/>
    </row>
    <row r="124" spans="1:4" ht="13.5">
      <c r="A124" s="26"/>
      <c r="B124" s="26"/>
      <c r="C124" s="26"/>
      <c r="D124" s="26"/>
    </row>
    <row r="125" spans="1:4" ht="13.5">
      <c r="A125" s="26"/>
      <c r="B125" s="26"/>
      <c r="C125" s="26"/>
      <c r="D125" s="26"/>
    </row>
    <row r="126" spans="1:4" ht="13.5">
      <c r="A126" s="26"/>
      <c r="B126" s="26"/>
      <c r="C126" s="26"/>
      <c r="D126" s="26"/>
    </row>
    <row r="127" spans="1:4" ht="13.5">
      <c r="A127" s="26"/>
      <c r="B127" s="26"/>
      <c r="C127" s="26"/>
      <c r="D127" s="26"/>
    </row>
    <row r="128" spans="1:4" ht="13.5">
      <c r="A128" s="26"/>
      <c r="B128" s="26"/>
      <c r="C128" s="26"/>
      <c r="D128" s="26"/>
    </row>
    <row r="129" spans="1:4" ht="13.5">
      <c r="A129" s="26"/>
      <c r="B129" s="26"/>
      <c r="C129" s="26"/>
      <c r="D129" s="26"/>
    </row>
    <row r="130" spans="1:4" ht="13.5">
      <c r="A130" s="26"/>
      <c r="B130" s="26"/>
      <c r="C130" s="26"/>
      <c r="D130" s="26"/>
    </row>
    <row r="131" spans="1:4" ht="13.5">
      <c r="A131" s="26"/>
      <c r="B131" s="26"/>
      <c r="C131" s="26"/>
      <c r="D131" s="26"/>
    </row>
    <row r="132" spans="1:4" ht="13.5">
      <c r="A132" s="26"/>
      <c r="B132" s="26"/>
      <c r="C132" s="26"/>
      <c r="D132" s="26"/>
    </row>
    <row r="133" spans="1:4" ht="13.5">
      <c r="A133" s="26"/>
      <c r="B133" s="26"/>
      <c r="C133" s="26"/>
      <c r="D133" s="26"/>
    </row>
    <row r="134" spans="1:4" ht="13.5">
      <c r="A134" s="26"/>
      <c r="B134" s="26"/>
      <c r="C134" s="26"/>
      <c r="D134" s="26"/>
    </row>
    <row r="135" spans="1:4" ht="13.5">
      <c r="A135" s="26"/>
      <c r="B135" s="26"/>
      <c r="C135" s="26"/>
      <c r="D135" s="26"/>
    </row>
    <row r="136" spans="1:4" ht="13.5">
      <c r="A136" s="26"/>
      <c r="B136" s="26"/>
      <c r="C136" s="26"/>
      <c r="D136" s="26"/>
    </row>
    <row r="137" spans="1:4" ht="13.5">
      <c r="A137" s="26"/>
      <c r="B137" s="26"/>
      <c r="C137" s="26"/>
      <c r="D137" s="26"/>
    </row>
    <row r="138" spans="1:4" ht="13.5">
      <c r="A138" s="26"/>
      <c r="B138" s="26"/>
      <c r="C138" s="26"/>
      <c r="D138" s="26"/>
    </row>
    <row r="139" spans="1:4" ht="13.5">
      <c r="A139" s="26"/>
      <c r="B139" s="26"/>
      <c r="C139" s="26"/>
      <c r="D139" s="26"/>
    </row>
    <row r="140" spans="1:4" ht="13.5">
      <c r="A140" s="26"/>
      <c r="B140" s="26"/>
      <c r="C140" s="26"/>
      <c r="D140" s="26"/>
    </row>
    <row r="141" spans="1:4" ht="13.5">
      <c r="A141" s="26"/>
      <c r="B141" s="26"/>
      <c r="C141" s="26"/>
      <c r="D141" s="26"/>
    </row>
    <row r="142" spans="1:4" ht="13.5">
      <c r="A142" s="26"/>
      <c r="B142" s="26"/>
      <c r="C142" s="26"/>
      <c r="D142" s="26"/>
    </row>
    <row r="143" spans="1:4" ht="13.5">
      <c r="A143" s="26"/>
      <c r="B143" s="26"/>
      <c r="C143" s="26"/>
      <c r="D143" s="26"/>
    </row>
    <row r="144" spans="1:4" ht="13.5">
      <c r="A144" s="26"/>
      <c r="B144" s="26"/>
      <c r="C144" s="26"/>
      <c r="D144" s="26"/>
    </row>
    <row r="145" spans="1:4" ht="13.5">
      <c r="A145" s="26"/>
      <c r="B145" s="26"/>
      <c r="C145" s="26"/>
      <c r="D145" s="26"/>
    </row>
    <row r="146" spans="1:4" ht="13.5">
      <c r="A146" s="26"/>
      <c r="B146" s="26"/>
      <c r="C146" s="26"/>
      <c r="D146" s="26"/>
    </row>
    <row r="147" spans="1:4" ht="13.5">
      <c r="A147" s="26"/>
      <c r="B147" s="26"/>
      <c r="C147" s="26"/>
      <c r="D147" s="26"/>
    </row>
    <row r="148" spans="1:4" ht="13.5">
      <c r="A148" s="26"/>
      <c r="B148" s="26"/>
      <c r="C148" s="26"/>
      <c r="D148" s="26"/>
    </row>
    <row r="149" spans="1:4" ht="13.5">
      <c r="A149" s="26"/>
      <c r="B149" s="26"/>
      <c r="C149" s="26"/>
      <c r="D149" s="26"/>
    </row>
    <row r="150" spans="1:4" ht="13.5">
      <c r="A150" s="26"/>
      <c r="B150" s="26"/>
      <c r="C150" s="26"/>
      <c r="D150" s="26"/>
    </row>
    <row r="151" spans="1:4" ht="13.5">
      <c r="A151" s="26"/>
      <c r="B151" s="26"/>
      <c r="C151" s="26"/>
      <c r="D151" s="26"/>
    </row>
    <row r="152" spans="1:4" ht="13.5">
      <c r="A152" s="26"/>
      <c r="B152" s="26"/>
      <c r="C152" s="26"/>
      <c r="D152" s="26"/>
    </row>
    <row r="153" spans="1:4" ht="13.5">
      <c r="A153" s="26"/>
      <c r="B153" s="26"/>
      <c r="C153" s="26"/>
      <c r="D153" s="26"/>
    </row>
    <row r="154" spans="1:4" ht="13.5">
      <c r="A154" s="26"/>
      <c r="B154" s="26"/>
      <c r="C154" s="26"/>
      <c r="D154" s="26"/>
    </row>
    <row r="155" spans="1:4" ht="13.5">
      <c r="A155" s="26"/>
      <c r="B155" s="26"/>
      <c r="C155" s="26"/>
      <c r="D155" s="26"/>
    </row>
    <row r="156" spans="1:4" ht="13.5">
      <c r="A156" s="26"/>
      <c r="B156" s="26"/>
      <c r="C156" s="26"/>
      <c r="D156" s="26"/>
    </row>
    <row r="157" spans="1:4" ht="13.5">
      <c r="A157" s="26"/>
      <c r="B157" s="26"/>
      <c r="C157" s="26"/>
      <c r="D157" s="26"/>
    </row>
    <row r="158" spans="1:4" ht="13.5">
      <c r="A158" s="26"/>
      <c r="B158" s="26"/>
      <c r="C158" s="26"/>
      <c r="D158" s="26"/>
    </row>
    <row r="159" spans="1:4" ht="13.5">
      <c r="A159" s="26"/>
      <c r="B159" s="26"/>
      <c r="C159" s="26"/>
      <c r="D159" s="26"/>
    </row>
    <row r="160" spans="1:4" ht="13.5">
      <c r="A160" s="26"/>
      <c r="B160" s="26"/>
      <c r="C160" s="26"/>
      <c r="D160" s="26"/>
    </row>
    <row r="161" spans="1:4" ht="13.5">
      <c r="A161" s="26"/>
      <c r="B161" s="26"/>
      <c r="C161" s="26"/>
      <c r="D161" s="26"/>
    </row>
    <row r="162" spans="1:4" ht="13.5">
      <c r="A162" s="26"/>
      <c r="B162" s="26"/>
      <c r="C162" s="26"/>
      <c r="D162" s="26"/>
    </row>
    <row r="163" spans="1:4" ht="13.5">
      <c r="A163" s="26"/>
      <c r="B163" s="26"/>
      <c r="C163" s="26"/>
      <c r="D163" s="26"/>
    </row>
    <row r="164" spans="1:4" ht="13.5">
      <c r="A164" s="26"/>
      <c r="B164" s="26"/>
      <c r="C164" s="26"/>
      <c r="D164" s="26"/>
    </row>
    <row r="165" spans="1:4" ht="13.5">
      <c r="A165" s="26"/>
      <c r="B165" s="26"/>
      <c r="C165" s="26"/>
      <c r="D165" s="26"/>
    </row>
    <row r="166" spans="1:4" ht="13.5">
      <c r="A166" s="26"/>
      <c r="B166" s="26"/>
      <c r="C166" s="26"/>
      <c r="D166" s="26"/>
    </row>
    <row r="167" spans="1:4" ht="13.5">
      <c r="A167" s="26"/>
      <c r="B167" s="26"/>
      <c r="C167" s="26"/>
      <c r="D167" s="26"/>
    </row>
    <row r="168" spans="1:4" ht="13.5">
      <c r="A168" s="26"/>
      <c r="B168" s="26"/>
      <c r="C168" s="26"/>
      <c r="D168" s="26"/>
    </row>
    <row r="169" spans="1:4" ht="13.5">
      <c r="A169" s="26"/>
      <c r="B169" s="26"/>
      <c r="C169" s="26"/>
      <c r="D169" s="26"/>
    </row>
    <row r="170" spans="1:4" ht="13.5">
      <c r="A170" s="26"/>
      <c r="B170" s="26"/>
      <c r="C170" s="26"/>
      <c r="D170" s="26"/>
    </row>
    <row r="171" spans="1:4" ht="13.5">
      <c r="A171" s="26"/>
      <c r="B171" s="26"/>
      <c r="C171" s="26"/>
      <c r="D171" s="26"/>
    </row>
    <row r="172" spans="1:4" ht="13.5">
      <c r="A172" s="26"/>
      <c r="B172" s="26"/>
      <c r="C172" s="26"/>
      <c r="D172" s="26"/>
    </row>
    <row r="173" spans="1:4" ht="13.5">
      <c r="A173" s="26"/>
      <c r="B173" s="26"/>
      <c r="C173" s="26"/>
      <c r="D173" s="26"/>
    </row>
    <row r="174" spans="1:4" ht="13.5">
      <c r="A174" s="26"/>
      <c r="B174" s="26"/>
      <c r="C174" s="26"/>
      <c r="D174" s="26"/>
    </row>
    <row r="175" spans="1:4" ht="13.5">
      <c r="A175" s="26"/>
      <c r="B175" s="26"/>
      <c r="C175" s="26"/>
      <c r="D175" s="26"/>
    </row>
    <row r="176" spans="1:4" ht="13.5">
      <c r="A176" s="26"/>
      <c r="B176" s="26"/>
      <c r="C176" s="26"/>
      <c r="D176" s="26"/>
    </row>
    <row r="177" spans="1:4" ht="13.5">
      <c r="A177" s="26"/>
      <c r="B177" s="26"/>
      <c r="C177" s="26"/>
      <c r="D177" s="26"/>
    </row>
    <row r="178" spans="1:4" ht="13.5">
      <c r="A178" s="26"/>
      <c r="B178" s="26"/>
      <c r="C178" s="26"/>
      <c r="D178" s="26"/>
    </row>
    <row r="179" spans="1:4" ht="13.5">
      <c r="A179" s="26"/>
      <c r="B179" s="26"/>
      <c r="C179" s="26"/>
      <c r="D179" s="26"/>
    </row>
  </sheetData>
  <sheetProtection/>
  <mergeCells count="4">
    <mergeCell ref="A4:B4"/>
    <mergeCell ref="A9:A12"/>
    <mergeCell ref="A13:B13"/>
    <mergeCell ref="A5:A8"/>
  </mergeCells>
  <printOptions/>
  <pageMargins left="0.5905511811023623" right="0.5905511811023623" top="0.7874015748031497" bottom="0.984251968503937" header="0.5118110236220472" footer="0.5118110236220472"/>
  <pageSetup firstPageNumber="158" useFirstPageNumber="1" fitToWidth="2" fitToHeight="1" horizontalDpi="600" verticalDpi="600" orientation="portrait" paperSize="9" scale="95" r:id="rId1"/>
  <headerFooter scaleWithDoc="0" alignWithMargins="0">
    <oddFooter>&amp;R&amp;A</oddFooter>
    <evenFooter>&amp;C－ &amp;P －&amp;R9-6-1
9-6-2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375" style="202" customWidth="1"/>
    <col min="2" max="2" width="13.00390625" style="202" customWidth="1"/>
    <col min="3" max="3" width="13.125" style="202" bestFit="1" customWidth="1"/>
    <col min="4" max="4" width="10.50390625" style="202" bestFit="1" customWidth="1"/>
    <col min="5" max="5" width="17.375" style="202" bestFit="1" customWidth="1"/>
    <col min="6" max="6" width="13.375" style="202" customWidth="1"/>
    <col min="7" max="7" width="7.625" style="202" customWidth="1"/>
    <col min="8" max="8" width="7.25390625" style="202" customWidth="1"/>
    <col min="9" max="16384" width="9.00390625" style="202" customWidth="1"/>
  </cols>
  <sheetData>
    <row r="1" s="1" customFormat="1" ht="13.5" customHeight="1">
      <c r="A1" s="88" t="s">
        <v>295</v>
      </c>
    </row>
    <row r="2" spans="1:3" ht="17.25" customHeight="1">
      <c r="A2" s="13" t="s">
        <v>489</v>
      </c>
      <c r="B2" s="410"/>
      <c r="C2" s="410"/>
    </row>
    <row r="3" spans="1:9" ht="14.25" customHeight="1" thickBot="1">
      <c r="A3" s="437"/>
      <c r="B3" s="437"/>
      <c r="C3" s="437"/>
      <c r="D3" s="437"/>
      <c r="E3" s="437"/>
      <c r="F3" s="53" t="s">
        <v>354</v>
      </c>
      <c r="G3" s="230"/>
      <c r="H3" s="230"/>
      <c r="I3" s="230"/>
    </row>
    <row r="4" spans="1:9" ht="60" customHeight="1">
      <c r="A4" s="438" t="s">
        <v>490</v>
      </c>
      <c r="B4" s="438" t="s">
        <v>491</v>
      </c>
      <c r="C4" s="439" t="s">
        <v>492</v>
      </c>
      <c r="D4" s="439" t="s">
        <v>493</v>
      </c>
      <c r="E4" s="440" t="s">
        <v>494</v>
      </c>
      <c r="F4" s="203" t="s">
        <v>495</v>
      </c>
      <c r="G4" s="441"/>
      <c r="H4" s="230"/>
      <c r="I4" s="230"/>
    </row>
    <row r="5" spans="1:9" ht="37.5" customHeight="1">
      <c r="A5" s="442" t="s">
        <v>496</v>
      </c>
      <c r="B5" s="443">
        <v>4812</v>
      </c>
      <c r="C5" s="444">
        <v>2560</v>
      </c>
      <c r="D5" s="445">
        <f>ROUND(C5/B5*100,1)</f>
        <v>53.2</v>
      </c>
      <c r="E5" s="444">
        <v>3273</v>
      </c>
      <c r="F5" s="446">
        <v>61311</v>
      </c>
      <c r="G5" s="447"/>
      <c r="H5" s="194"/>
      <c r="I5" s="230"/>
    </row>
    <row r="6" spans="1:9" ht="37.5" customHeight="1">
      <c r="A6" s="442" t="s">
        <v>497</v>
      </c>
      <c r="B6" s="443">
        <v>1566</v>
      </c>
      <c r="C6" s="444">
        <v>940</v>
      </c>
      <c r="D6" s="445">
        <f aca="true" t="shared" si="0" ref="D6:D11">ROUND(C6/B6*100,1)</f>
        <v>60</v>
      </c>
      <c r="E6" s="444">
        <v>1949</v>
      </c>
      <c r="F6" s="446">
        <v>46393</v>
      </c>
      <c r="G6" s="194"/>
      <c r="H6" s="194"/>
      <c r="I6" s="230"/>
    </row>
    <row r="7" spans="1:9" ht="37.5" customHeight="1">
      <c r="A7" s="448" t="s">
        <v>498</v>
      </c>
      <c r="B7" s="443">
        <v>112</v>
      </c>
      <c r="C7" s="444">
        <v>45</v>
      </c>
      <c r="D7" s="445">
        <f t="shared" si="0"/>
        <v>40.2</v>
      </c>
      <c r="E7" s="444">
        <v>45</v>
      </c>
      <c r="F7" s="446">
        <v>1529</v>
      </c>
      <c r="G7" s="447"/>
      <c r="H7" s="194"/>
      <c r="I7" s="230"/>
    </row>
    <row r="8" spans="1:9" ht="37.5" customHeight="1">
      <c r="A8" s="449" t="s">
        <v>499</v>
      </c>
      <c r="B8" s="443">
        <v>353</v>
      </c>
      <c r="C8" s="444">
        <v>187</v>
      </c>
      <c r="D8" s="445">
        <f t="shared" si="0"/>
        <v>53</v>
      </c>
      <c r="E8" s="444">
        <v>196</v>
      </c>
      <c r="F8" s="446">
        <v>2455</v>
      </c>
      <c r="G8" s="194"/>
      <c r="H8" s="194"/>
      <c r="I8" s="230"/>
    </row>
    <row r="9" spans="1:9" ht="37.5" customHeight="1">
      <c r="A9" s="450" t="s">
        <v>500</v>
      </c>
      <c r="B9" s="451">
        <v>358</v>
      </c>
      <c r="C9" s="452">
        <v>134</v>
      </c>
      <c r="D9" s="453">
        <f t="shared" si="0"/>
        <v>37.4</v>
      </c>
      <c r="E9" s="452">
        <v>210</v>
      </c>
      <c r="F9" s="454">
        <v>4786</v>
      </c>
      <c r="G9" s="194"/>
      <c r="H9" s="194"/>
      <c r="I9" s="230"/>
    </row>
    <row r="10" spans="1:9" ht="37.5" customHeight="1" thickBot="1">
      <c r="A10" s="455" t="s">
        <v>501</v>
      </c>
      <c r="B10" s="456">
        <v>641</v>
      </c>
      <c r="C10" s="456">
        <v>86</v>
      </c>
      <c r="D10" s="457">
        <f t="shared" si="0"/>
        <v>13.4</v>
      </c>
      <c r="E10" s="456">
        <v>150</v>
      </c>
      <c r="F10" s="458">
        <v>1128</v>
      </c>
      <c r="G10" s="447"/>
      <c r="H10" s="194"/>
      <c r="I10" s="230"/>
    </row>
    <row r="11" spans="1:8" ht="30" customHeight="1" thickBot="1" thickTop="1">
      <c r="A11" s="459" t="s">
        <v>502</v>
      </c>
      <c r="B11" s="460">
        <f>SUM(B5:B10)</f>
        <v>7842</v>
      </c>
      <c r="C11" s="461">
        <f>SUM(C5:C10)</f>
        <v>3952</v>
      </c>
      <c r="D11" s="462">
        <f t="shared" si="0"/>
        <v>50.4</v>
      </c>
      <c r="E11" s="461">
        <f>SUM(E5:E10)</f>
        <v>5823</v>
      </c>
      <c r="F11" s="463">
        <f>SUM(F5:F10)</f>
        <v>117602</v>
      </c>
      <c r="G11" s="194"/>
      <c r="H11" s="194"/>
    </row>
    <row r="12" spans="1:9" ht="13.5">
      <c r="A12" s="412"/>
      <c r="B12" s="412"/>
      <c r="C12" s="412"/>
      <c r="D12" s="194"/>
      <c r="F12" s="230"/>
      <c r="G12" s="230"/>
      <c r="H12" s="230"/>
      <c r="I12" s="230"/>
    </row>
    <row r="13" spans="1:9" ht="13.5">
      <c r="A13" s="230"/>
      <c r="B13" s="230"/>
      <c r="C13" s="230"/>
      <c r="E13" s="230"/>
      <c r="F13" s="230"/>
      <c r="G13" s="230"/>
      <c r="H13" s="230"/>
      <c r="I13" s="230"/>
    </row>
    <row r="14" spans="1:9" ht="13.5">
      <c r="A14" s="230"/>
      <c r="B14" s="230"/>
      <c r="C14" s="230"/>
      <c r="D14" s="230"/>
      <c r="E14" s="230"/>
      <c r="F14" s="230"/>
      <c r="G14" s="230"/>
      <c r="H14" s="230"/>
      <c r="I14" s="230"/>
    </row>
    <row r="15" spans="1:9" ht="13.5">
      <c r="A15" s="230"/>
      <c r="B15" s="230"/>
      <c r="C15" s="230"/>
      <c r="D15" s="230"/>
      <c r="E15" s="230"/>
      <c r="F15" s="230"/>
      <c r="G15" s="230"/>
      <c r="H15" s="230"/>
      <c r="I15" s="230"/>
    </row>
    <row r="16" ht="13.5">
      <c r="A16" s="230"/>
    </row>
    <row r="17" ht="13.5">
      <c r="A17" s="436"/>
    </row>
    <row r="18" ht="13.5">
      <c r="A18" s="436"/>
    </row>
    <row r="19" ht="13.5">
      <c r="A19" s="436"/>
    </row>
    <row r="20" ht="13.5">
      <c r="A20" s="436"/>
    </row>
    <row r="21" ht="13.5">
      <c r="A21" s="436"/>
    </row>
    <row r="22" ht="13.5">
      <c r="A22" s="436"/>
    </row>
    <row r="23" ht="13.5">
      <c r="A23" s="436"/>
    </row>
    <row r="24" ht="13.5">
      <c r="A24" s="436"/>
    </row>
    <row r="25" ht="13.5">
      <c r="A25" s="436"/>
    </row>
    <row r="26" ht="13.5">
      <c r="A26" s="436"/>
    </row>
    <row r="27" ht="13.5">
      <c r="A27" s="436"/>
    </row>
    <row r="28" ht="13.5">
      <c r="A28" s="436"/>
    </row>
    <row r="29" ht="13.5">
      <c r="A29" s="436"/>
    </row>
    <row r="30" ht="13.5">
      <c r="A30" s="436"/>
    </row>
    <row r="31" ht="13.5">
      <c r="A31" s="436"/>
    </row>
    <row r="32" ht="13.5">
      <c r="A32" s="436"/>
    </row>
    <row r="33" ht="13.5">
      <c r="A33" s="436"/>
    </row>
    <row r="34" ht="13.5">
      <c r="A34" s="436"/>
    </row>
    <row r="35" ht="13.5">
      <c r="A35" s="436"/>
    </row>
    <row r="36" ht="13.5">
      <c r="A36" s="436"/>
    </row>
    <row r="37" ht="13.5">
      <c r="A37" s="436"/>
    </row>
  </sheetData>
  <sheetProtection/>
  <printOptions/>
  <pageMargins left="0.5905511811023623" right="0.5905511811023623" top="0.7874015748031497" bottom="0.984251968503937" header="0.5118110236220472" footer="0.5118110236220472"/>
  <pageSetup firstPageNumber="158" useFirstPageNumber="1" fitToWidth="2" fitToHeight="1" horizontalDpi="600" verticalDpi="600" orientation="portrait" paperSize="9" r:id="rId1"/>
  <headerFooter scaleWithDoc="0" alignWithMargins="0">
    <oddFooter>&amp;R&amp;A</oddFooter>
    <evenFooter>&amp;C－ &amp;P －&amp;R9-6-1
9-6-2</evenFooter>
  </headerFooter>
  <ignoredErrors>
    <ignoredError sqref="D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54" customWidth="1"/>
    <col min="2" max="2" width="21.125" style="54" bestFit="1" customWidth="1"/>
    <col min="3" max="3" width="13.875" style="54" customWidth="1"/>
    <col min="4" max="4" width="15.50390625" style="54" customWidth="1"/>
    <col min="5" max="5" width="14.00390625" style="54" customWidth="1"/>
    <col min="6" max="6" width="25.625" style="54" customWidth="1"/>
    <col min="7" max="7" width="11.875" style="54" customWidth="1"/>
    <col min="8" max="8" width="25.625" style="54" customWidth="1"/>
    <col min="9" max="9" width="12.625" style="54" customWidth="1"/>
    <col min="10" max="16384" width="9.00390625" style="54" customWidth="1"/>
  </cols>
  <sheetData>
    <row r="1" spans="1:4" ht="13.5">
      <c r="A1" s="88" t="s">
        <v>295</v>
      </c>
      <c r="B1" s="83"/>
      <c r="C1" s="83"/>
      <c r="D1" s="83"/>
    </row>
    <row r="2" spans="1:4" ht="17.25" customHeight="1">
      <c r="A2" s="379" t="s">
        <v>275</v>
      </c>
      <c r="B2" s="380"/>
      <c r="C2" s="380"/>
      <c r="D2" s="380"/>
    </row>
    <row r="3" ht="14.25" customHeight="1" thickBot="1"/>
    <row r="4" spans="1:3" ht="33" customHeight="1">
      <c r="A4" s="82" t="s">
        <v>95</v>
      </c>
      <c r="B4" s="81" t="s">
        <v>274</v>
      </c>
      <c r="C4" s="80"/>
    </row>
    <row r="5" spans="1:3" ht="21" customHeight="1">
      <c r="A5" s="79" t="s">
        <v>273</v>
      </c>
      <c r="B5" s="78" t="s">
        <v>272</v>
      </c>
      <c r="C5" s="76"/>
    </row>
    <row r="6" spans="1:3" ht="13.5">
      <c r="A6" s="376" t="s">
        <v>271</v>
      </c>
      <c r="B6" s="77" t="s">
        <v>270</v>
      </c>
      <c r="C6" s="76"/>
    </row>
    <row r="7" spans="1:3" ht="13.5">
      <c r="A7" s="377"/>
      <c r="B7" s="75" t="s">
        <v>269</v>
      </c>
      <c r="C7" s="74"/>
    </row>
    <row r="8" spans="1:3" ht="13.5">
      <c r="A8" s="378"/>
      <c r="B8" s="73" t="s">
        <v>268</v>
      </c>
      <c r="C8" s="72"/>
    </row>
    <row r="9" spans="1:3" ht="33" customHeight="1">
      <c r="A9" s="66" t="s">
        <v>104</v>
      </c>
      <c r="B9" s="71" t="s">
        <v>267</v>
      </c>
      <c r="C9" s="67"/>
    </row>
    <row r="10" spans="1:3" ht="33" customHeight="1">
      <c r="A10" s="69" t="s">
        <v>105</v>
      </c>
      <c r="B10" s="68" t="s">
        <v>266</v>
      </c>
      <c r="C10" s="70"/>
    </row>
    <row r="11" spans="1:3" ht="33" customHeight="1">
      <c r="A11" s="69" t="s">
        <v>106</v>
      </c>
      <c r="B11" s="68" t="s">
        <v>265</v>
      </c>
      <c r="C11" s="67"/>
    </row>
    <row r="12" spans="1:3" ht="15" customHeight="1">
      <c r="A12" s="66" t="s">
        <v>26</v>
      </c>
      <c r="B12" s="65"/>
      <c r="C12" s="62"/>
    </row>
    <row r="13" spans="1:3" ht="15" customHeight="1">
      <c r="A13" s="64"/>
      <c r="B13" s="50" t="s">
        <v>264</v>
      </c>
      <c r="C13" s="62" t="s">
        <v>263</v>
      </c>
    </row>
    <row r="14" spans="1:3" ht="15" customHeight="1">
      <c r="A14" s="64"/>
      <c r="B14" s="50" t="s">
        <v>262</v>
      </c>
      <c r="C14" s="62" t="s">
        <v>261</v>
      </c>
    </row>
    <row r="15" spans="1:3" ht="15" customHeight="1">
      <c r="A15" s="63"/>
      <c r="B15" s="50" t="s">
        <v>260</v>
      </c>
      <c r="C15" s="62" t="s">
        <v>259</v>
      </c>
    </row>
    <row r="16" spans="1:3" ht="15" customHeight="1">
      <c r="A16" s="63"/>
      <c r="B16" s="50" t="s">
        <v>258</v>
      </c>
      <c r="C16" s="62" t="s">
        <v>257</v>
      </c>
    </row>
    <row r="17" spans="1:3" ht="15" customHeight="1">
      <c r="A17" s="63"/>
      <c r="B17" s="50" t="s">
        <v>252</v>
      </c>
      <c r="C17" s="62" t="s">
        <v>256</v>
      </c>
    </row>
    <row r="18" spans="1:3" ht="15" customHeight="1">
      <c r="A18" s="63"/>
      <c r="B18" s="50" t="s">
        <v>250</v>
      </c>
      <c r="C18" s="62" t="s">
        <v>255</v>
      </c>
    </row>
    <row r="19" spans="1:3" ht="15" customHeight="1">
      <c r="A19" s="63"/>
      <c r="B19" s="50" t="s">
        <v>254</v>
      </c>
      <c r="C19" s="62" t="s">
        <v>253</v>
      </c>
    </row>
    <row r="20" spans="1:3" ht="15" customHeight="1">
      <c r="A20" s="63"/>
      <c r="B20" s="50" t="s">
        <v>252</v>
      </c>
      <c r="C20" s="62" t="s">
        <v>251</v>
      </c>
    </row>
    <row r="21" spans="1:3" ht="15" customHeight="1">
      <c r="A21" s="63"/>
      <c r="B21" s="50" t="s">
        <v>250</v>
      </c>
      <c r="C21" s="62" t="s">
        <v>249</v>
      </c>
    </row>
    <row r="22" spans="1:3" ht="15" customHeight="1">
      <c r="A22" s="63"/>
      <c r="B22" s="50" t="s">
        <v>248</v>
      </c>
      <c r="C22" s="62" t="s">
        <v>247</v>
      </c>
    </row>
    <row r="23" spans="1:3" ht="15" customHeight="1">
      <c r="A23" s="63"/>
      <c r="B23" s="50" t="s">
        <v>246</v>
      </c>
      <c r="C23" s="62" t="s">
        <v>245</v>
      </c>
    </row>
    <row r="24" spans="1:3" ht="15" customHeight="1">
      <c r="A24" s="63"/>
      <c r="B24" s="50" t="s">
        <v>244</v>
      </c>
      <c r="C24" s="62" t="s">
        <v>243</v>
      </c>
    </row>
    <row r="25" spans="1:3" ht="15" customHeight="1">
      <c r="A25" s="63"/>
      <c r="B25" s="50" t="s">
        <v>242</v>
      </c>
      <c r="C25" s="62" t="s">
        <v>241</v>
      </c>
    </row>
    <row r="26" spans="1:3" ht="15" customHeight="1">
      <c r="A26" s="63"/>
      <c r="B26" s="50" t="s">
        <v>240</v>
      </c>
      <c r="C26" s="62" t="s">
        <v>238</v>
      </c>
    </row>
    <row r="27" spans="1:3" ht="15" customHeight="1">
      <c r="A27" s="63"/>
      <c r="B27" s="50" t="s">
        <v>239</v>
      </c>
      <c r="C27" s="62" t="s">
        <v>238</v>
      </c>
    </row>
    <row r="28" spans="1:3" ht="15" customHeight="1">
      <c r="A28" s="63"/>
      <c r="B28" s="50" t="s">
        <v>237</v>
      </c>
      <c r="C28" s="62" t="s">
        <v>236</v>
      </c>
    </row>
    <row r="29" spans="1:3" ht="15" customHeight="1">
      <c r="A29" s="63"/>
      <c r="B29" s="50"/>
      <c r="C29" s="62"/>
    </row>
    <row r="30" spans="1:3" ht="25.5" customHeight="1" thickBot="1">
      <c r="A30" s="61" t="s">
        <v>162</v>
      </c>
      <c r="B30" s="60" t="s">
        <v>235</v>
      </c>
      <c r="C30" s="59"/>
    </row>
    <row r="31" spans="1:3" ht="13.5">
      <c r="A31" s="58" t="s">
        <v>234</v>
      </c>
      <c r="B31" s="58"/>
      <c r="C31" s="57"/>
    </row>
    <row r="32" spans="1:2" ht="13.5">
      <c r="A32" s="55"/>
      <c r="B32" s="55"/>
    </row>
    <row r="33" ht="13.5">
      <c r="A33" s="56"/>
    </row>
    <row r="34" ht="13.5">
      <c r="A34" s="55"/>
    </row>
    <row r="35" ht="13.5">
      <c r="A35" s="55"/>
    </row>
    <row r="36" ht="13.5">
      <c r="A36" s="55"/>
    </row>
    <row r="37" ht="13.5">
      <c r="A37" s="55"/>
    </row>
    <row r="38" ht="13.5">
      <c r="A38" s="55"/>
    </row>
  </sheetData>
  <sheetProtection/>
  <mergeCells count="2">
    <mergeCell ref="A6:A8"/>
    <mergeCell ref="A2:D2"/>
  </mergeCells>
  <printOptions/>
  <pageMargins left="0.5905511811023623" right="0.5905511811023623" top="0.7874015748031497" bottom="0.984251968503937" header="0.5118110236220472" footer="0.5118110236220472"/>
  <pageSetup firstPageNumber="158" useFirstPageNumber="1" fitToWidth="2" fitToHeight="1" horizontalDpi="600" verticalDpi="600" orientation="portrait" paperSize="9" r:id="rId1"/>
  <headerFooter scaleWithDoc="0" alignWithMargins="0">
    <oddFooter>&amp;R&amp;A</oddFooter>
    <evenFooter>&amp;C－ &amp;P －&amp;R9-6-1
9-6-2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2014-06-13T07:16:00Z</dcterms:created>
  <dcterms:modified xsi:type="dcterms:W3CDTF">2016-03-07T01:29:59Z</dcterms:modified>
  <cp:category/>
  <cp:version/>
  <cp:contentType/>
  <cp:contentStatus/>
</cp:coreProperties>
</file>