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1560" windowWidth="16080" windowHeight="11760" activeTab="0"/>
  </bookViews>
  <sheets>
    <sheet name="7_2-1" sheetId="1" r:id="rId1"/>
    <sheet name="7_2-2" sheetId="2" r:id="rId2"/>
    <sheet name="7_2-3" sheetId="3" r:id="rId3"/>
    <sheet name="7_2-4" sheetId="4" r:id="rId4"/>
  </sheets>
  <definedNames>
    <definedName name="_xlnm.Print_Area" localSheetId="0">'7_2-1'!$A$1:$L$29</definedName>
    <definedName name="_xlnm.Print_Area" localSheetId="1">'7_2-2'!$1:$68</definedName>
    <definedName name="_xlnm.Print_Area" localSheetId="2">'7_2-3'!$A$1:$D$30</definedName>
    <definedName name="_xlnm.Print_Area" localSheetId="3">'7_2-4'!$A$1:$D$31</definedName>
  </definedNames>
  <calcPr fullCalcOnLoad="1"/>
</workbook>
</file>

<file path=xl/sharedStrings.xml><?xml version="1.0" encoding="utf-8"?>
<sst xmlns="http://schemas.openxmlformats.org/spreadsheetml/2006/main" count="377" uniqueCount="110">
  <si>
    <t>その他</t>
  </si>
  <si>
    <t>保育所（園）名</t>
  </si>
  <si>
    <t>定　　員</t>
  </si>
  <si>
    <t>職　　員　　数</t>
  </si>
  <si>
    <t>入　　所　　園　　児　　数</t>
  </si>
  <si>
    <t>所長</t>
  </si>
  <si>
    <t>保育士</t>
  </si>
  <si>
    <t>０歳児</t>
  </si>
  <si>
    <t>１歳児</t>
  </si>
  <si>
    <t>２歳児</t>
  </si>
  <si>
    <t>３歳児</t>
  </si>
  <si>
    <t>４歳児</t>
  </si>
  <si>
    <t>５歳児</t>
  </si>
  <si>
    <t>小計</t>
  </si>
  <si>
    <t>総数</t>
  </si>
  <si>
    <t>市立</t>
  </si>
  <si>
    <t>第1保育所</t>
  </si>
  <si>
    <t>第2保育所</t>
  </si>
  <si>
    <t>第3保育所</t>
  </si>
  <si>
    <t>第4保育所</t>
  </si>
  <si>
    <t>第5保育所</t>
  </si>
  <si>
    <t>第6保育所</t>
  </si>
  <si>
    <t>ふじみ野保育園</t>
  </si>
  <si>
    <t>市内私立</t>
  </si>
  <si>
    <t>こばと保育園</t>
  </si>
  <si>
    <t>けやき保育園</t>
  </si>
  <si>
    <t>管外</t>
  </si>
  <si>
    <t>7社会福祉－2児童福祉</t>
  </si>
  <si>
    <t>西みずほ台保育園</t>
  </si>
  <si>
    <t>2 放課後児童クラブ別指導員数及び入室児童数の推移</t>
  </si>
  <si>
    <t>施設名</t>
  </si>
  <si>
    <t>区分</t>
  </si>
  <si>
    <t>平９</t>
  </si>
  <si>
    <t>平１０</t>
  </si>
  <si>
    <t>平１１</t>
  </si>
  <si>
    <t>平１２</t>
  </si>
  <si>
    <t>平１３</t>
  </si>
  <si>
    <t>平１４</t>
  </si>
  <si>
    <t>平１５</t>
  </si>
  <si>
    <t>平１６</t>
  </si>
  <si>
    <t>平１７</t>
  </si>
  <si>
    <t>平１８</t>
  </si>
  <si>
    <t>鶴瀬</t>
  </si>
  <si>
    <t>指導員</t>
  </si>
  <si>
    <t>児童数</t>
  </si>
  <si>
    <t>水谷</t>
  </si>
  <si>
    <t>鶴瀬西</t>
  </si>
  <si>
    <t>関沢</t>
  </si>
  <si>
    <t>勝瀬</t>
  </si>
  <si>
    <t>上沢</t>
  </si>
  <si>
    <t>水谷東</t>
  </si>
  <si>
    <t>諏訪</t>
  </si>
  <si>
    <t>みずほ台</t>
  </si>
  <si>
    <t>針ケ谷</t>
  </si>
  <si>
    <t>-</t>
  </si>
  <si>
    <t>ふじみ野</t>
  </si>
  <si>
    <t>つるせ台</t>
  </si>
  <si>
    <t>西みずほ台</t>
  </si>
  <si>
    <t>計</t>
  </si>
  <si>
    <t>　　　平成１８年度より鶴瀬西・上沢小学校の統合により、つるせ台に変更</t>
  </si>
  <si>
    <t>勝瀬こばと保育園</t>
  </si>
  <si>
    <t>平１９</t>
  </si>
  <si>
    <t>　　　南畑は、平成１９年度より開設</t>
  </si>
  <si>
    <t>南畑</t>
  </si>
  <si>
    <t>平２０</t>
  </si>
  <si>
    <t>-</t>
  </si>
  <si>
    <t>-</t>
  </si>
  <si>
    <t>-</t>
  </si>
  <si>
    <t>平２１</t>
  </si>
  <si>
    <t>-</t>
  </si>
  <si>
    <t>平２２</t>
  </si>
  <si>
    <t>　　　諏訪は、平成２２年度より分割</t>
  </si>
  <si>
    <t>（第１）</t>
  </si>
  <si>
    <t>（第2）</t>
  </si>
  <si>
    <t>（第1）</t>
  </si>
  <si>
    <t>注）西みずほ台は、平成１０年度で閉鎖</t>
  </si>
  <si>
    <t>　　針ケ谷は、平成１１年度より開設</t>
  </si>
  <si>
    <t>　　平成１３年度より全施設の運営を公設公営化　</t>
  </si>
  <si>
    <t>　　ふじみ野は、平成１５年度より開設、平成２１年度より分割</t>
  </si>
  <si>
    <t>平２３</t>
  </si>
  <si>
    <t>資料：保育課</t>
  </si>
  <si>
    <t>けやきわかば保育園</t>
  </si>
  <si>
    <t>富士見すくすく保育園</t>
  </si>
  <si>
    <t>-</t>
  </si>
  <si>
    <t>　　　関沢・みずほ台は、平成２３年度より分割</t>
  </si>
  <si>
    <t>資料：保育課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</si>
  <si>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年4月1日現在　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</si>
  <si>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</si>
  <si>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平２４</t>
  </si>
  <si>
    <t>各年4月1日現在</t>
  </si>
  <si>
    <t xml:space="preserve">1 保育所別定員、年齢別園児数及び職員数  </t>
  </si>
  <si>
    <t>子どものそのBaby</t>
  </si>
  <si>
    <r>
      <t>z</t>
    </r>
    <r>
      <rPr>
        <sz val="11"/>
        <rFont val="ＭＳ Ｐゴシック"/>
        <family val="3"/>
      </rPr>
      <t>z</t>
    </r>
  </si>
  <si>
    <t>3 児童手当の支給状況</t>
  </si>
  <si>
    <t>年度</t>
  </si>
  <si>
    <t>受給者数</t>
  </si>
  <si>
    <t>対象児童数</t>
  </si>
  <si>
    <t>支給額（千円）</t>
  </si>
  <si>
    <t>平元</t>
  </si>
  <si>
    <t>注）平成２２・２３年度は子ども手当</t>
  </si>
  <si>
    <t>資料：子育て支援課　</t>
  </si>
  <si>
    <t>4 こども医療費の支給状況</t>
  </si>
  <si>
    <t>こ　　ど　　も　　医　　療　　費</t>
  </si>
  <si>
    <t>登録児童数</t>
  </si>
  <si>
    <t>支給件数</t>
  </si>
  <si>
    <t>支給額（円）</t>
  </si>
  <si>
    <t>昭62</t>
  </si>
  <si>
    <t>7社会福祉－2児童福祉</t>
  </si>
  <si>
    <t>昭62</t>
  </si>
  <si>
    <t>各年度末日現在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</si>
</sst>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86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0" fontId="0" fillId="0" borderId="0" xfId="0" applyFont="1" applyBorder="1" applyAlignment="1">
      <alignment horizontal="distributed" vertical="distributed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distributed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distributed" wrapText="1"/>
    </xf>
    <xf numFmtId="0" fontId="5" fillId="0" borderId="16" xfId="0" applyFont="1" applyBorder="1" applyAlignment="1">
      <alignment horizontal="distributed" vertical="distributed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distributed" wrapText="1"/>
    </xf>
    <xf numFmtId="0" fontId="5" fillId="0" borderId="17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0" fontId="8" fillId="0" borderId="0" xfId="0" applyFont="1" applyAlignment="1">
      <alignment vertic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distributed" vertical="distributed" indent="1"/>
    </xf>
    <xf numFmtId="0" fontId="0" fillId="0" borderId="19" xfId="0" applyFont="1" applyBorder="1" applyAlignment="1">
      <alignment horizontal="distributed" vertical="distributed" indent="1"/>
    </xf>
    <xf numFmtId="0" fontId="0" fillId="0" borderId="21" xfId="0" applyFont="1" applyBorder="1" applyAlignment="1">
      <alignment horizontal="distributed" vertical="distributed" indent="1"/>
    </xf>
    <xf numFmtId="0" fontId="0" fillId="0" borderId="23" xfId="0" applyNumberFormat="1" applyFont="1" applyBorder="1" applyAlignment="1">
      <alignment horizontal="right" indent="1"/>
    </xf>
    <xf numFmtId="38" fontId="0" fillId="0" borderId="24" xfId="49" applyFont="1" applyBorder="1" applyAlignment="1">
      <alignment horizontal="right" indent="1"/>
    </xf>
    <xf numFmtId="38" fontId="0" fillId="0" borderId="16" xfId="49" applyFont="1" applyBorder="1" applyAlignment="1">
      <alignment horizontal="right" indent="1"/>
    </xf>
    <xf numFmtId="0" fontId="0" fillId="0" borderId="23" xfId="0" applyFont="1" applyBorder="1" applyAlignment="1">
      <alignment horizontal="right" indent="1"/>
    </xf>
    <xf numFmtId="3" fontId="0" fillId="0" borderId="23" xfId="0" applyNumberFormat="1" applyFont="1" applyBorder="1" applyAlignment="1">
      <alignment horizontal="right" indent="1"/>
    </xf>
    <xf numFmtId="3" fontId="0" fillId="0" borderId="24" xfId="0" applyNumberFormat="1" applyFont="1" applyBorder="1" applyAlignment="1">
      <alignment horizontal="right" indent="1"/>
    </xf>
    <xf numFmtId="3" fontId="0" fillId="0" borderId="16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3" fontId="0" fillId="0" borderId="25" xfId="0" applyNumberFormat="1" applyFont="1" applyBorder="1" applyAlignment="1">
      <alignment horizontal="right" indent="1"/>
    </xf>
    <xf numFmtId="3" fontId="0" fillId="0" borderId="17" xfId="0" applyNumberFormat="1" applyFont="1" applyBorder="1" applyAlignment="1">
      <alignment horizontal="right" indent="1"/>
    </xf>
    <xf numFmtId="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distributed"/>
    </xf>
    <xf numFmtId="0" fontId="5" fillId="0" borderId="12" xfId="0" applyNumberFormat="1" applyFont="1" applyBorder="1" applyAlignment="1">
      <alignment horizontal="center" vertical="distributed"/>
    </xf>
    <xf numFmtId="0" fontId="5" fillId="0" borderId="26" xfId="0" applyNumberFormat="1" applyFont="1" applyBorder="1" applyAlignment="1">
      <alignment horizontal="center" vertical="distributed"/>
    </xf>
    <xf numFmtId="0" fontId="5" fillId="0" borderId="23" xfId="0" applyNumberFormat="1" applyFont="1" applyBorder="1" applyAlignment="1">
      <alignment horizontal="right"/>
    </xf>
    <xf numFmtId="38" fontId="5" fillId="0" borderId="24" xfId="49" applyFont="1" applyBorder="1" applyAlignment="1">
      <alignment horizontal="right" indent="1"/>
    </xf>
    <xf numFmtId="38" fontId="5" fillId="0" borderId="16" xfId="49" applyFont="1" applyBorder="1" applyAlignment="1">
      <alignment horizontal="right" indent="1"/>
    </xf>
    <xf numFmtId="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4" xfId="0" applyNumberFormat="1" applyFont="1" applyBorder="1" applyAlignment="1">
      <alignment horizontal="right" indent="1"/>
    </xf>
    <xf numFmtId="3" fontId="5" fillId="0" borderId="16" xfId="0" applyNumberFormat="1" applyFont="1" applyBorder="1" applyAlignment="1">
      <alignment horizontal="right" indent="1"/>
    </xf>
    <xf numFmtId="0" fontId="4" fillId="0" borderId="0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5" xfId="0" applyNumberFormat="1" applyFont="1" applyBorder="1" applyAlignment="1">
      <alignment horizontal="right" indent="1"/>
    </xf>
    <xf numFmtId="3" fontId="5" fillId="0" borderId="17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8" fillId="0" borderId="22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22" xfId="0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0" fillId="0" borderId="11" xfId="0" applyFont="1" applyBorder="1" applyAlignment="1">
      <alignment horizontal="right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0" fillId="0" borderId="11" xfId="0" applyFont="1" applyBorder="1" applyAlignment="1">
      <alignment horizontal="right"/>
    </xf>
    <xf numFmtId="0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5" fillId="0" borderId="28" xfId="0" applyNumberFormat="1" applyFont="1" applyBorder="1" applyAlignment="1">
      <alignment horizontal="center" vertical="distributed"/>
    </xf>
    <xf numFmtId="0" fontId="5" fillId="0" borderId="29" xfId="0" applyNumberFormat="1" applyFont="1" applyBorder="1" applyAlignment="1">
      <alignment horizontal="center" vertical="distributed"/>
    </xf>
    <xf numFmtId="0" fontId="5" fillId="0" borderId="19" xfId="0" applyNumberFormat="1" applyFont="1" applyBorder="1" applyAlignment="1">
      <alignment horizontal="center" vertical="distributed"/>
    </xf>
    <xf numFmtId="0" fontId="5" fillId="0" borderId="21" xfId="0" applyNumberFormat="1" applyFont="1" applyBorder="1" applyAlignment="1">
      <alignment horizontal="center" vertical="distributed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8" customWidth="1"/>
    <col min="2" max="2" width="7.875" style="8" bestFit="1" customWidth="1"/>
    <col min="3" max="3" width="5.375" style="8" bestFit="1" customWidth="1"/>
    <col min="4" max="4" width="7.25390625" style="8" bestFit="1" customWidth="1"/>
    <col min="5" max="5" width="7.125" style="8" bestFit="1" customWidth="1"/>
    <col min="6" max="9" width="6.625" style="8" bestFit="1" customWidth="1"/>
    <col min="10" max="10" width="6.625" style="8" customWidth="1"/>
    <col min="11" max="11" width="7.00390625" style="8" bestFit="1" customWidth="1"/>
    <col min="12" max="12" width="6.875" style="8" customWidth="1"/>
    <col min="13" max="16384" width="9.00390625" style="8" customWidth="1"/>
  </cols>
  <sheetData>
    <row r="1" s="7" customFormat="1" ht="13.5">
      <c r="A1" s="6" t="s">
        <v>27</v>
      </c>
    </row>
    <row r="2" spans="1:8" ht="21.75" customHeight="1">
      <c r="A2" s="92" t="s">
        <v>90</v>
      </c>
      <c r="B2" s="92"/>
      <c r="C2" s="92"/>
      <c r="D2" s="92"/>
      <c r="E2" s="92"/>
      <c r="F2" s="92"/>
      <c r="G2" s="92"/>
      <c r="H2" s="92"/>
    </row>
    <row r="3" spans="1:12" ht="21.75" customHeight="1" thickBot="1">
      <c r="A3" s="9"/>
      <c r="B3" s="9"/>
      <c r="C3" s="9"/>
      <c r="D3" s="9"/>
      <c r="E3" s="9"/>
      <c r="F3" s="9"/>
      <c r="G3" s="9"/>
      <c r="H3" s="9"/>
      <c r="I3" s="93" t="s">
        <v>86</v>
      </c>
      <c r="J3" s="93"/>
      <c r="K3" s="93"/>
      <c r="L3" s="93"/>
    </row>
    <row r="4" spans="1:12" ht="21.75" customHeight="1">
      <c r="A4" s="94" t="s">
        <v>1</v>
      </c>
      <c r="B4" s="96" t="s">
        <v>2</v>
      </c>
      <c r="C4" s="96" t="s">
        <v>3</v>
      </c>
      <c r="D4" s="96"/>
      <c r="E4" s="96"/>
      <c r="F4" s="96" t="s">
        <v>4</v>
      </c>
      <c r="G4" s="96"/>
      <c r="H4" s="96"/>
      <c r="I4" s="96"/>
      <c r="J4" s="96"/>
      <c r="K4" s="96"/>
      <c r="L4" s="98"/>
    </row>
    <row r="5" spans="1:12" ht="21.75" customHeight="1">
      <c r="A5" s="95"/>
      <c r="B5" s="97"/>
      <c r="C5" s="10" t="s">
        <v>5</v>
      </c>
      <c r="D5" s="10" t="s">
        <v>6</v>
      </c>
      <c r="E5" s="10" t="s">
        <v>0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1" t="s">
        <v>13</v>
      </c>
    </row>
    <row r="6" spans="1:12" ht="21.75" customHeight="1">
      <c r="A6" s="12" t="s">
        <v>14</v>
      </c>
      <c r="B6" s="13">
        <f aca="true" t="shared" si="0" ref="B6:L6">B16+B26</f>
        <v>1255</v>
      </c>
      <c r="C6" s="14">
        <f t="shared" si="0"/>
        <v>14</v>
      </c>
      <c r="D6" s="14">
        <f t="shared" si="0"/>
        <v>152</v>
      </c>
      <c r="E6" s="14">
        <f t="shared" si="0"/>
        <v>15</v>
      </c>
      <c r="F6" s="15">
        <f t="shared" si="0"/>
        <v>90</v>
      </c>
      <c r="G6" s="15">
        <f t="shared" si="0"/>
        <v>194</v>
      </c>
      <c r="H6" s="15">
        <f t="shared" si="0"/>
        <v>225</v>
      </c>
      <c r="I6" s="15">
        <f t="shared" si="0"/>
        <v>242</v>
      </c>
      <c r="J6" s="15">
        <f t="shared" si="0"/>
        <v>226</v>
      </c>
      <c r="K6" s="15">
        <f t="shared" si="0"/>
        <v>228</v>
      </c>
      <c r="L6" s="15">
        <f t="shared" si="0"/>
        <v>1205</v>
      </c>
    </row>
    <row r="7" spans="1:12" ht="21.75" customHeight="1">
      <c r="A7" s="12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21.75" customHeight="1">
      <c r="A8" s="17" t="s">
        <v>15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1.75" customHeight="1">
      <c r="A9" s="12" t="s">
        <v>16</v>
      </c>
      <c r="B9" s="16">
        <v>90</v>
      </c>
      <c r="C9" s="15">
        <v>1</v>
      </c>
      <c r="D9" s="15">
        <v>11</v>
      </c>
      <c r="E9" s="15">
        <v>1</v>
      </c>
      <c r="F9" s="18">
        <v>6</v>
      </c>
      <c r="G9" s="18">
        <v>12</v>
      </c>
      <c r="H9" s="18">
        <v>16</v>
      </c>
      <c r="I9" s="18">
        <v>18</v>
      </c>
      <c r="J9" s="18">
        <v>17</v>
      </c>
      <c r="K9" s="18">
        <v>21</v>
      </c>
      <c r="L9" s="15">
        <f aca="true" t="shared" si="1" ref="L9:L15">SUM(F9:K9)</f>
        <v>90</v>
      </c>
    </row>
    <row r="10" spans="1:12" ht="21.75" customHeight="1">
      <c r="A10" s="12" t="s">
        <v>17</v>
      </c>
      <c r="B10" s="16">
        <v>90</v>
      </c>
      <c r="C10" s="15">
        <v>1</v>
      </c>
      <c r="D10" s="15">
        <v>9</v>
      </c>
      <c r="E10" s="15">
        <v>0</v>
      </c>
      <c r="F10" s="15" t="s">
        <v>69</v>
      </c>
      <c r="G10" s="18">
        <v>8</v>
      </c>
      <c r="H10" s="18">
        <v>10</v>
      </c>
      <c r="I10" s="18">
        <v>15</v>
      </c>
      <c r="J10" s="18">
        <v>15</v>
      </c>
      <c r="K10" s="18">
        <v>14</v>
      </c>
      <c r="L10" s="15">
        <f t="shared" si="1"/>
        <v>62</v>
      </c>
    </row>
    <row r="11" spans="1:12" ht="21.75" customHeight="1">
      <c r="A11" s="12" t="s">
        <v>18</v>
      </c>
      <c r="B11" s="16">
        <v>105</v>
      </c>
      <c r="C11" s="18">
        <v>1</v>
      </c>
      <c r="D11" s="18">
        <v>9</v>
      </c>
      <c r="E11" s="15">
        <v>0</v>
      </c>
      <c r="F11" s="18">
        <v>0</v>
      </c>
      <c r="G11" s="18">
        <v>12</v>
      </c>
      <c r="H11" s="18">
        <v>16</v>
      </c>
      <c r="I11" s="18">
        <v>18</v>
      </c>
      <c r="J11" s="18">
        <v>11</v>
      </c>
      <c r="K11" s="18">
        <v>18</v>
      </c>
      <c r="L11" s="15">
        <f t="shared" si="1"/>
        <v>75</v>
      </c>
    </row>
    <row r="12" spans="1:12" ht="21.75" customHeight="1">
      <c r="A12" s="12" t="s">
        <v>19</v>
      </c>
      <c r="B12" s="16">
        <v>120</v>
      </c>
      <c r="C12" s="18">
        <v>1</v>
      </c>
      <c r="D12" s="18">
        <v>11</v>
      </c>
      <c r="E12" s="18">
        <v>0</v>
      </c>
      <c r="F12" s="18">
        <v>6</v>
      </c>
      <c r="G12" s="18">
        <v>14</v>
      </c>
      <c r="H12" s="18">
        <v>18</v>
      </c>
      <c r="I12" s="18">
        <v>18</v>
      </c>
      <c r="J12" s="18">
        <v>20</v>
      </c>
      <c r="K12" s="18">
        <v>22</v>
      </c>
      <c r="L12" s="15">
        <f t="shared" si="1"/>
        <v>98</v>
      </c>
    </row>
    <row r="13" spans="1:12" ht="21.75" customHeight="1">
      <c r="A13" s="12" t="s">
        <v>20</v>
      </c>
      <c r="B13" s="16">
        <v>90</v>
      </c>
      <c r="C13" s="18">
        <v>1</v>
      </c>
      <c r="D13" s="18">
        <v>10</v>
      </c>
      <c r="E13" s="18">
        <v>1</v>
      </c>
      <c r="F13" s="18">
        <v>3</v>
      </c>
      <c r="G13" s="18">
        <v>12</v>
      </c>
      <c r="H13" s="18">
        <v>14</v>
      </c>
      <c r="I13" s="18">
        <v>18</v>
      </c>
      <c r="J13" s="18">
        <v>18</v>
      </c>
      <c r="K13" s="18">
        <v>18</v>
      </c>
      <c r="L13" s="15">
        <f t="shared" si="1"/>
        <v>83</v>
      </c>
    </row>
    <row r="14" spans="1:12" ht="21.75" customHeight="1">
      <c r="A14" s="12" t="s">
        <v>21</v>
      </c>
      <c r="B14" s="16">
        <v>90</v>
      </c>
      <c r="C14" s="18">
        <v>1</v>
      </c>
      <c r="D14" s="18">
        <v>10</v>
      </c>
      <c r="E14" s="18">
        <v>0</v>
      </c>
      <c r="F14" s="15" t="s">
        <v>69</v>
      </c>
      <c r="G14" s="18">
        <v>12</v>
      </c>
      <c r="H14" s="18">
        <v>14</v>
      </c>
      <c r="I14" s="18">
        <v>18</v>
      </c>
      <c r="J14" s="18">
        <v>21</v>
      </c>
      <c r="K14" s="18">
        <v>20</v>
      </c>
      <c r="L14" s="15">
        <f t="shared" si="1"/>
        <v>85</v>
      </c>
    </row>
    <row r="15" spans="1:12" ht="21.75" customHeight="1">
      <c r="A15" s="12" t="s">
        <v>22</v>
      </c>
      <c r="B15" s="16">
        <v>90</v>
      </c>
      <c r="C15" s="18">
        <v>1</v>
      </c>
      <c r="D15" s="18">
        <v>14</v>
      </c>
      <c r="E15" s="18">
        <v>2</v>
      </c>
      <c r="F15" s="15">
        <v>9</v>
      </c>
      <c r="G15" s="18">
        <v>16</v>
      </c>
      <c r="H15" s="18">
        <v>18</v>
      </c>
      <c r="I15" s="18">
        <v>20</v>
      </c>
      <c r="J15" s="18">
        <v>20</v>
      </c>
      <c r="K15" s="18">
        <v>21</v>
      </c>
      <c r="L15" s="15">
        <f t="shared" si="1"/>
        <v>104</v>
      </c>
    </row>
    <row r="16" spans="1:13" ht="21.75" customHeight="1">
      <c r="A16" s="12" t="s">
        <v>13</v>
      </c>
      <c r="B16" s="16">
        <f>SUM(B9:B15)</f>
        <v>675</v>
      </c>
      <c r="C16" s="15">
        <f>SUM(C9:C15)</f>
        <v>7</v>
      </c>
      <c r="D16" s="15">
        <f>SUM(D9:D15)</f>
        <v>74</v>
      </c>
      <c r="E16" s="15">
        <f>SUM(E9:E15)</f>
        <v>4</v>
      </c>
      <c r="F16" s="15">
        <f aca="true" t="shared" si="2" ref="F16:K16">SUM(F9:F15)</f>
        <v>24</v>
      </c>
      <c r="G16" s="15">
        <f t="shared" si="2"/>
        <v>86</v>
      </c>
      <c r="H16" s="15">
        <f t="shared" si="2"/>
        <v>106</v>
      </c>
      <c r="I16" s="15">
        <f t="shared" si="2"/>
        <v>125</v>
      </c>
      <c r="J16" s="15">
        <f t="shared" si="2"/>
        <v>122</v>
      </c>
      <c r="K16" s="15">
        <f t="shared" si="2"/>
        <v>134</v>
      </c>
      <c r="L16" s="15">
        <f>SUM(L9:L15)</f>
        <v>597</v>
      </c>
      <c r="M16" s="18"/>
    </row>
    <row r="17" spans="1:12" ht="21.75" customHeight="1">
      <c r="A17" s="19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1.75" customHeight="1">
      <c r="A18" s="20" t="s">
        <v>23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21.75" customHeight="1">
      <c r="A19" s="12" t="s">
        <v>24</v>
      </c>
      <c r="B19" s="16">
        <v>90</v>
      </c>
      <c r="C19" s="18">
        <v>1</v>
      </c>
      <c r="D19" s="18">
        <v>12</v>
      </c>
      <c r="E19" s="18">
        <v>2</v>
      </c>
      <c r="F19" s="18">
        <v>9</v>
      </c>
      <c r="G19" s="18">
        <v>16</v>
      </c>
      <c r="H19" s="18">
        <v>18</v>
      </c>
      <c r="I19" s="18">
        <v>18</v>
      </c>
      <c r="J19" s="18">
        <v>18</v>
      </c>
      <c r="K19" s="18">
        <v>18</v>
      </c>
      <c r="L19" s="15">
        <f aca="true" t="shared" si="3" ref="L19:L25">SUM(F19:K19)</f>
        <v>97</v>
      </c>
    </row>
    <row r="20" spans="1:12" ht="21.75" customHeight="1">
      <c r="A20" s="12" t="s">
        <v>25</v>
      </c>
      <c r="B20" s="16">
        <v>120</v>
      </c>
      <c r="C20" s="18">
        <v>1</v>
      </c>
      <c r="D20" s="18">
        <v>12</v>
      </c>
      <c r="E20" s="18">
        <v>1</v>
      </c>
      <c r="F20" s="18">
        <v>12</v>
      </c>
      <c r="G20" s="18">
        <v>24</v>
      </c>
      <c r="H20" s="18">
        <v>24</v>
      </c>
      <c r="I20" s="18">
        <v>24</v>
      </c>
      <c r="J20" s="18">
        <v>22</v>
      </c>
      <c r="K20" s="18">
        <v>23</v>
      </c>
      <c r="L20" s="15">
        <f t="shared" si="3"/>
        <v>129</v>
      </c>
    </row>
    <row r="21" spans="1:12" ht="21.75" customHeight="1">
      <c r="A21" s="21" t="s">
        <v>91</v>
      </c>
      <c r="B21" s="16">
        <v>30</v>
      </c>
      <c r="C21" s="18">
        <v>1</v>
      </c>
      <c r="D21" s="18">
        <v>11</v>
      </c>
      <c r="E21" s="18">
        <v>1</v>
      </c>
      <c r="F21" s="18">
        <v>9</v>
      </c>
      <c r="G21" s="18">
        <v>12</v>
      </c>
      <c r="H21" s="18">
        <v>12</v>
      </c>
      <c r="I21" s="15" t="s">
        <v>69</v>
      </c>
      <c r="J21" s="15" t="s">
        <v>69</v>
      </c>
      <c r="K21" s="15" t="s">
        <v>69</v>
      </c>
      <c r="L21" s="15">
        <f t="shared" si="3"/>
        <v>33</v>
      </c>
    </row>
    <row r="22" spans="1:12" ht="21.75" customHeight="1">
      <c r="A22" s="21" t="s">
        <v>28</v>
      </c>
      <c r="B22" s="16">
        <v>90</v>
      </c>
      <c r="C22" s="18">
        <v>1</v>
      </c>
      <c r="D22" s="18">
        <v>12</v>
      </c>
      <c r="E22" s="18">
        <v>3</v>
      </c>
      <c r="F22" s="18">
        <v>9</v>
      </c>
      <c r="G22" s="18">
        <v>12</v>
      </c>
      <c r="H22" s="18">
        <v>17</v>
      </c>
      <c r="I22" s="18">
        <v>20</v>
      </c>
      <c r="J22" s="18">
        <v>20</v>
      </c>
      <c r="K22" s="18">
        <v>20</v>
      </c>
      <c r="L22" s="15">
        <f t="shared" si="3"/>
        <v>98</v>
      </c>
    </row>
    <row r="23" spans="1:14" ht="21.75" customHeight="1">
      <c r="A23" s="21" t="s">
        <v>60</v>
      </c>
      <c r="B23" s="16">
        <v>90</v>
      </c>
      <c r="C23" s="18">
        <v>1</v>
      </c>
      <c r="D23" s="18">
        <v>13</v>
      </c>
      <c r="E23" s="18">
        <v>2</v>
      </c>
      <c r="F23" s="18">
        <v>9</v>
      </c>
      <c r="G23" s="18">
        <v>16</v>
      </c>
      <c r="H23" s="18">
        <v>18</v>
      </c>
      <c r="I23" s="18">
        <v>20</v>
      </c>
      <c r="J23" s="18">
        <v>19</v>
      </c>
      <c r="K23" s="18">
        <v>19</v>
      </c>
      <c r="L23" s="15">
        <f t="shared" si="3"/>
        <v>101</v>
      </c>
      <c r="N23" s="8" t="s">
        <v>87</v>
      </c>
    </row>
    <row r="24" spans="1:12" ht="21.75" customHeight="1">
      <c r="A24" s="21" t="s">
        <v>81</v>
      </c>
      <c r="B24" s="16">
        <v>90</v>
      </c>
      <c r="C24" s="18">
        <v>1</v>
      </c>
      <c r="D24" s="18">
        <v>10</v>
      </c>
      <c r="E24" s="18">
        <v>2</v>
      </c>
      <c r="F24" s="18">
        <v>12</v>
      </c>
      <c r="G24" s="18">
        <v>16</v>
      </c>
      <c r="H24" s="18">
        <v>18</v>
      </c>
      <c r="I24" s="18">
        <v>20</v>
      </c>
      <c r="J24" s="18">
        <v>13</v>
      </c>
      <c r="K24" s="18">
        <v>12</v>
      </c>
      <c r="L24" s="15">
        <f t="shared" si="3"/>
        <v>91</v>
      </c>
    </row>
    <row r="25" spans="1:15" ht="22.5" customHeight="1">
      <c r="A25" s="21" t="s">
        <v>82</v>
      </c>
      <c r="B25" s="16">
        <v>70</v>
      </c>
      <c r="C25" s="18">
        <v>1</v>
      </c>
      <c r="D25" s="18">
        <v>8</v>
      </c>
      <c r="E25" s="18">
        <v>0</v>
      </c>
      <c r="F25" s="18">
        <v>6</v>
      </c>
      <c r="G25" s="18">
        <v>12</v>
      </c>
      <c r="H25" s="18">
        <v>12</v>
      </c>
      <c r="I25" s="18">
        <v>15</v>
      </c>
      <c r="J25" s="18">
        <v>12</v>
      </c>
      <c r="K25" s="18">
        <v>2</v>
      </c>
      <c r="L25" s="15">
        <f t="shared" si="3"/>
        <v>59</v>
      </c>
      <c r="O25" s="8" t="s">
        <v>92</v>
      </c>
    </row>
    <row r="26" spans="1:12" ht="21.75" customHeight="1">
      <c r="A26" s="12" t="s">
        <v>13</v>
      </c>
      <c r="B26" s="16">
        <f>SUM(B19:B25)</f>
        <v>580</v>
      </c>
      <c r="C26" s="15">
        <f aca="true" t="shared" si="4" ref="C26:K26">SUM(C19:C25)</f>
        <v>7</v>
      </c>
      <c r="D26" s="15">
        <f t="shared" si="4"/>
        <v>78</v>
      </c>
      <c r="E26" s="15">
        <f>SUM(E19:E25)</f>
        <v>11</v>
      </c>
      <c r="F26" s="15">
        <f>SUM(F19:F25)</f>
        <v>66</v>
      </c>
      <c r="G26" s="15">
        <f t="shared" si="4"/>
        <v>108</v>
      </c>
      <c r="H26" s="15">
        <f t="shared" si="4"/>
        <v>119</v>
      </c>
      <c r="I26" s="15">
        <f t="shared" si="4"/>
        <v>117</v>
      </c>
      <c r="J26" s="15">
        <f t="shared" si="4"/>
        <v>104</v>
      </c>
      <c r="K26" s="15">
        <f t="shared" si="4"/>
        <v>94</v>
      </c>
      <c r="L26" s="15">
        <f>SUM(L19:L25)</f>
        <v>608</v>
      </c>
    </row>
    <row r="27" spans="1:12" ht="21.75" customHeight="1">
      <c r="A27" s="19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1.75" customHeight="1" thickBot="1">
      <c r="A28" s="22" t="s">
        <v>26</v>
      </c>
      <c r="B28" s="23" t="s">
        <v>67</v>
      </c>
      <c r="C28" s="24"/>
      <c r="D28" s="24"/>
      <c r="E28" s="24"/>
      <c r="F28" s="24">
        <v>0</v>
      </c>
      <c r="G28" s="24">
        <v>3</v>
      </c>
      <c r="H28" s="24">
        <v>4</v>
      </c>
      <c r="I28" s="24">
        <v>8</v>
      </c>
      <c r="J28" s="24">
        <v>21</v>
      </c>
      <c r="K28" s="24">
        <v>12</v>
      </c>
      <c r="L28" s="24">
        <f>SUM(F28:K28)</f>
        <v>48</v>
      </c>
    </row>
    <row r="29" spans="10:12" ht="21.75" customHeight="1">
      <c r="J29" s="91" t="s">
        <v>80</v>
      </c>
      <c r="K29" s="91"/>
      <c r="L29" s="91"/>
    </row>
  </sheetData>
  <sheetProtection/>
  <mergeCells count="7">
    <mergeCell ref="J29:L29"/>
    <mergeCell ref="A2:H2"/>
    <mergeCell ref="I3:L3"/>
    <mergeCell ref="A4:A5"/>
    <mergeCell ref="B4:B5"/>
    <mergeCell ref="C4:E4"/>
    <mergeCell ref="F4:L4"/>
  </mergeCells>
  <printOptions/>
  <pageMargins left="0.7874015748031497" right="0.7874015748031497" top="0.984251968503937" bottom="0.7086614173228347" header="0.5118110236220472" footer="0.5118110236220472"/>
  <pageSetup horizontalDpi="600" verticalDpi="600" orientation="portrait" paperSize="9" scale="9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" bestFit="1" customWidth="1"/>
    <col min="2" max="2" width="9.00390625" style="1" customWidth="1"/>
    <col min="3" max="8" width="6.00390625" style="1" customWidth="1"/>
    <col min="9" max="9" width="6.375" style="1" customWidth="1"/>
    <col min="10" max="10" width="5.75390625" style="1" customWidth="1"/>
    <col min="11" max="11" width="6.125" style="1" customWidth="1"/>
    <col min="12" max="12" width="5.625" style="2" customWidth="1"/>
    <col min="13" max="17" width="6.50390625" style="1" customWidth="1"/>
    <col min="18" max="18" width="6.375" style="1" customWidth="1"/>
    <col min="19" max="19" width="7.00390625" style="1" customWidth="1"/>
    <col min="20" max="16384" width="9.00390625" style="1" customWidth="1"/>
  </cols>
  <sheetData>
    <row r="1" spans="1:12" s="4" customFormat="1" ht="13.5">
      <c r="A1" s="3" t="s">
        <v>27</v>
      </c>
      <c r="L1" s="27"/>
    </row>
    <row r="2" spans="1:12" s="4" customFormat="1" ht="18" customHeight="1">
      <c r="A2" s="99" t="s">
        <v>29</v>
      </c>
      <c r="B2" s="99"/>
      <c r="C2" s="99"/>
      <c r="D2" s="99"/>
      <c r="E2" s="99"/>
      <c r="F2" s="99"/>
      <c r="G2" s="99"/>
      <c r="H2" s="99"/>
      <c r="I2" s="99"/>
      <c r="J2" s="99"/>
      <c r="L2" s="27"/>
    </row>
    <row r="3" spans="1:18" s="4" customFormat="1" ht="18" customHeight="1" thickBot="1">
      <c r="A3" s="28"/>
      <c r="B3" s="28"/>
      <c r="C3" s="28"/>
      <c r="D3" s="28"/>
      <c r="E3" s="28"/>
      <c r="F3" s="28"/>
      <c r="G3" s="28"/>
      <c r="H3" s="29"/>
      <c r="J3" s="30"/>
      <c r="K3" s="30"/>
      <c r="L3" s="30"/>
      <c r="N3" s="29"/>
      <c r="O3" s="29"/>
      <c r="Q3" s="47"/>
      <c r="R3" s="47" t="s">
        <v>89</v>
      </c>
    </row>
    <row r="4" spans="1:18" s="4" customFormat="1" ht="18" customHeight="1">
      <c r="A4" s="25" t="s">
        <v>30</v>
      </c>
      <c r="B4" s="26" t="s">
        <v>31</v>
      </c>
      <c r="C4" s="5" t="s">
        <v>32</v>
      </c>
      <c r="D4" s="5" t="s">
        <v>33</v>
      </c>
      <c r="E4" s="5" t="s">
        <v>34</v>
      </c>
      <c r="F4" s="5" t="s">
        <v>35</v>
      </c>
      <c r="G4" s="31" t="s">
        <v>36</v>
      </c>
      <c r="H4" s="32" t="s">
        <v>37</v>
      </c>
      <c r="I4" s="32" t="s">
        <v>38</v>
      </c>
      <c r="J4" s="32" t="s">
        <v>39</v>
      </c>
      <c r="K4" s="32" t="s">
        <v>40</v>
      </c>
      <c r="L4" s="32" t="s">
        <v>41</v>
      </c>
      <c r="M4" s="32" t="s">
        <v>61</v>
      </c>
      <c r="N4" s="32" t="s">
        <v>64</v>
      </c>
      <c r="O4" s="32" t="s">
        <v>68</v>
      </c>
      <c r="P4" s="32" t="s">
        <v>70</v>
      </c>
      <c r="Q4" s="32" t="s">
        <v>79</v>
      </c>
      <c r="R4" s="32" t="s">
        <v>88</v>
      </c>
    </row>
    <row r="5" spans="1:18" s="4" customFormat="1" ht="18" customHeight="1">
      <c r="A5" s="33" t="s">
        <v>42</v>
      </c>
      <c r="B5" s="34" t="s">
        <v>43</v>
      </c>
      <c r="C5" s="35">
        <v>3</v>
      </c>
      <c r="D5" s="35">
        <v>3</v>
      </c>
      <c r="E5" s="35">
        <v>3</v>
      </c>
      <c r="F5" s="35">
        <v>3</v>
      </c>
      <c r="G5" s="35">
        <v>4</v>
      </c>
      <c r="H5" s="35">
        <v>5</v>
      </c>
      <c r="I5" s="35">
        <v>7</v>
      </c>
      <c r="J5" s="35">
        <v>8</v>
      </c>
      <c r="K5" s="35">
        <v>9</v>
      </c>
      <c r="L5" s="36">
        <v>8</v>
      </c>
      <c r="M5" s="36">
        <v>7</v>
      </c>
      <c r="N5" s="36">
        <v>9</v>
      </c>
      <c r="O5" s="36">
        <v>8</v>
      </c>
      <c r="P5" s="36">
        <v>7</v>
      </c>
      <c r="Q5" s="36">
        <v>6</v>
      </c>
      <c r="R5" s="4">
        <v>7</v>
      </c>
    </row>
    <row r="6" spans="1:18" s="4" customFormat="1" ht="18" customHeight="1">
      <c r="A6" s="33"/>
      <c r="B6" s="34" t="s">
        <v>44</v>
      </c>
      <c r="C6" s="35">
        <v>36</v>
      </c>
      <c r="D6" s="35">
        <v>45</v>
      </c>
      <c r="E6" s="35">
        <v>40</v>
      </c>
      <c r="F6" s="35">
        <v>41</v>
      </c>
      <c r="G6" s="35">
        <v>45</v>
      </c>
      <c r="H6" s="35">
        <v>51</v>
      </c>
      <c r="I6" s="35">
        <v>55</v>
      </c>
      <c r="J6" s="35">
        <v>70</v>
      </c>
      <c r="K6" s="35">
        <v>61</v>
      </c>
      <c r="L6" s="36">
        <v>72</v>
      </c>
      <c r="M6" s="36">
        <v>72</v>
      </c>
      <c r="N6" s="36">
        <v>69</v>
      </c>
      <c r="O6" s="36">
        <v>69</v>
      </c>
      <c r="P6" s="36">
        <v>58</v>
      </c>
      <c r="Q6" s="36">
        <v>49</v>
      </c>
      <c r="R6" s="4">
        <v>57</v>
      </c>
    </row>
    <row r="7" spans="1:15" s="4" customFormat="1" ht="11.25" customHeight="1">
      <c r="A7" s="33"/>
      <c r="B7" s="34"/>
      <c r="C7" s="35"/>
      <c r="D7" s="35"/>
      <c r="E7" s="35"/>
      <c r="F7" s="35"/>
      <c r="G7" s="35"/>
      <c r="H7" s="35"/>
      <c r="L7" s="27"/>
      <c r="O7" s="27"/>
    </row>
    <row r="8" spans="1:18" s="4" customFormat="1" ht="18" customHeight="1">
      <c r="A8" s="33" t="s">
        <v>45</v>
      </c>
      <c r="B8" s="34" t="s">
        <v>43</v>
      </c>
      <c r="C8" s="35">
        <v>3</v>
      </c>
      <c r="D8" s="35">
        <v>3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7</v>
      </c>
      <c r="K8" s="35">
        <v>6</v>
      </c>
      <c r="L8" s="36">
        <v>8</v>
      </c>
      <c r="M8" s="36">
        <v>7</v>
      </c>
      <c r="N8" s="36">
        <v>6</v>
      </c>
      <c r="O8" s="36">
        <v>8</v>
      </c>
      <c r="P8" s="36">
        <v>8</v>
      </c>
      <c r="Q8" s="36">
        <v>8</v>
      </c>
      <c r="R8" s="4">
        <v>8</v>
      </c>
    </row>
    <row r="9" spans="1:18" s="4" customFormat="1" ht="18" customHeight="1">
      <c r="A9" s="33"/>
      <c r="B9" s="34" t="s">
        <v>44</v>
      </c>
      <c r="C9" s="35">
        <v>49</v>
      </c>
      <c r="D9" s="35">
        <v>57</v>
      </c>
      <c r="E9" s="35">
        <v>62</v>
      </c>
      <c r="F9" s="35">
        <v>60</v>
      </c>
      <c r="G9" s="35">
        <v>53</v>
      </c>
      <c r="H9" s="35">
        <v>55</v>
      </c>
      <c r="I9" s="35">
        <v>46</v>
      </c>
      <c r="J9" s="35">
        <v>43</v>
      </c>
      <c r="K9" s="35">
        <v>40</v>
      </c>
      <c r="L9" s="36">
        <v>53</v>
      </c>
      <c r="M9" s="36">
        <v>59</v>
      </c>
      <c r="N9" s="37">
        <v>60</v>
      </c>
      <c r="O9" s="37">
        <v>71</v>
      </c>
      <c r="P9" s="36">
        <v>69</v>
      </c>
      <c r="Q9" s="36">
        <v>55</v>
      </c>
      <c r="R9" s="4">
        <v>55</v>
      </c>
    </row>
    <row r="10" spans="1:15" s="4" customFormat="1" ht="13.5" customHeight="1">
      <c r="A10" s="33"/>
      <c r="B10" s="34"/>
      <c r="C10" s="35"/>
      <c r="D10" s="35"/>
      <c r="E10" s="35"/>
      <c r="F10" s="35"/>
      <c r="G10" s="35"/>
      <c r="H10" s="35"/>
      <c r="L10" s="27"/>
      <c r="O10" s="27"/>
    </row>
    <row r="11" spans="1:18" s="4" customFormat="1" ht="13.5" customHeight="1">
      <c r="A11" s="33" t="s">
        <v>63</v>
      </c>
      <c r="B11" s="34" t="s">
        <v>43</v>
      </c>
      <c r="C11" s="36" t="s">
        <v>65</v>
      </c>
      <c r="D11" s="36" t="s">
        <v>65</v>
      </c>
      <c r="E11" s="36" t="s">
        <v>65</v>
      </c>
      <c r="F11" s="36" t="s">
        <v>65</v>
      </c>
      <c r="G11" s="36" t="s">
        <v>65</v>
      </c>
      <c r="H11" s="36" t="s">
        <v>65</v>
      </c>
      <c r="I11" s="36" t="s">
        <v>65</v>
      </c>
      <c r="J11" s="36" t="s">
        <v>65</v>
      </c>
      <c r="K11" s="36" t="s">
        <v>65</v>
      </c>
      <c r="L11" s="36" t="s">
        <v>65</v>
      </c>
      <c r="M11" s="36">
        <v>3</v>
      </c>
      <c r="N11" s="37">
        <v>4</v>
      </c>
      <c r="O11" s="37">
        <v>4</v>
      </c>
      <c r="P11" s="36">
        <v>4</v>
      </c>
      <c r="Q11" s="36">
        <v>4</v>
      </c>
      <c r="R11" s="4">
        <v>4</v>
      </c>
    </row>
    <row r="12" spans="1:18" s="4" customFormat="1" ht="13.5" customHeight="1">
      <c r="A12" s="33"/>
      <c r="B12" s="34" t="s">
        <v>44</v>
      </c>
      <c r="C12" s="36" t="s">
        <v>66</v>
      </c>
      <c r="D12" s="36" t="s">
        <v>66</v>
      </c>
      <c r="E12" s="36" t="s">
        <v>66</v>
      </c>
      <c r="F12" s="36" t="s">
        <v>66</v>
      </c>
      <c r="G12" s="36" t="s">
        <v>66</v>
      </c>
      <c r="H12" s="36" t="s">
        <v>66</v>
      </c>
      <c r="I12" s="36" t="s">
        <v>66</v>
      </c>
      <c r="J12" s="36" t="s">
        <v>66</v>
      </c>
      <c r="K12" s="36" t="s">
        <v>66</v>
      </c>
      <c r="L12" s="36" t="s">
        <v>66</v>
      </c>
      <c r="M12" s="36">
        <v>17</v>
      </c>
      <c r="N12" s="37">
        <v>19</v>
      </c>
      <c r="O12" s="37">
        <v>19</v>
      </c>
      <c r="P12" s="36">
        <v>15</v>
      </c>
      <c r="Q12" s="36">
        <v>17</v>
      </c>
      <c r="R12" s="4">
        <v>14</v>
      </c>
    </row>
    <row r="13" spans="1:15" s="4" customFormat="1" ht="13.5" customHeight="1">
      <c r="A13" s="33"/>
      <c r="B13" s="34"/>
      <c r="C13" s="35"/>
      <c r="D13" s="35"/>
      <c r="E13" s="35"/>
      <c r="F13" s="35"/>
      <c r="G13" s="35"/>
      <c r="H13" s="35"/>
      <c r="L13" s="27"/>
      <c r="O13" s="27"/>
    </row>
    <row r="14" spans="1:18" s="4" customFormat="1" ht="18" customHeight="1">
      <c r="A14" s="33" t="s">
        <v>46</v>
      </c>
      <c r="B14" s="34" t="s">
        <v>43</v>
      </c>
      <c r="C14" s="35">
        <v>3</v>
      </c>
      <c r="D14" s="35">
        <v>3</v>
      </c>
      <c r="E14" s="35">
        <v>3</v>
      </c>
      <c r="F14" s="35">
        <v>2</v>
      </c>
      <c r="G14" s="35">
        <v>2</v>
      </c>
      <c r="H14" s="35">
        <v>3</v>
      </c>
      <c r="I14" s="35">
        <v>6</v>
      </c>
      <c r="J14" s="35">
        <v>6</v>
      </c>
      <c r="K14" s="35">
        <v>6</v>
      </c>
      <c r="L14" s="36" t="s">
        <v>65</v>
      </c>
      <c r="M14" s="36" t="s">
        <v>65</v>
      </c>
      <c r="N14" s="36" t="s">
        <v>65</v>
      </c>
      <c r="O14" s="36" t="s">
        <v>65</v>
      </c>
      <c r="P14" s="36" t="s">
        <v>65</v>
      </c>
      <c r="Q14" s="36" t="s">
        <v>65</v>
      </c>
      <c r="R14" s="36" t="s">
        <v>65</v>
      </c>
    </row>
    <row r="15" spans="1:18" s="4" customFormat="1" ht="18" customHeight="1">
      <c r="A15" s="33"/>
      <c r="B15" s="34" t="s">
        <v>44</v>
      </c>
      <c r="C15" s="35">
        <v>15</v>
      </c>
      <c r="D15" s="35">
        <v>17</v>
      </c>
      <c r="E15" s="35">
        <v>21</v>
      </c>
      <c r="F15" s="35">
        <v>23</v>
      </c>
      <c r="G15" s="35">
        <v>19</v>
      </c>
      <c r="H15" s="35">
        <v>16</v>
      </c>
      <c r="I15" s="35">
        <v>23</v>
      </c>
      <c r="J15" s="35">
        <v>23</v>
      </c>
      <c r="K15" s="35">
        <v>23</v>
      </c>
      <c r="L15" s="36" t="s">
        <v>66</v>
      </c>
      <c r="M15" s="36" t="s">
        <v>66</v>
      </c>
      <c r="N15" s="36" t="s">
        <v>66</v>
      </c>
      <c r="O15" s="36" t="s">
        <v>66</v>
      </c>
      <c r="P15" s="36" t="s">
        <v>66</v>
      </c>
      <c r="Q15" s="36" t="s">
        <v>66</v>
      </c>
      <c r="R15" s="36" t="s">
        <v>65</v>
      </c>
    </row>
    <row r="16" spans="1:15" s="4" customFormat="1" ht="12.75" customHeight="1">
      <c r="A16" s="33"/>
      <c r="B16" s="34"/>
      <c r="C16" s="35"/>
      <c r="D16" s="35"/>
      <c r="E16" s="35"/>
      <c r="F16" s="35"/>
      <c r="G16" s="35"/>
      <c r="H16" s="35"/>
      <c r="L16" s="27"/>
      <c r="O16" s="27"/>
    </row>
    <row r="17" spans="1:18" s="4" customFormat="1" ht="18" customHeight="1">
      <c r="A17" s="33" t="s">
        <v>47</v>
      </c>
      <c r="B17" s="34" t="s">
        <v>43</v>
      </c>
      <c r="C17" s="35">
        <v>5</v>
      </c>
      <c r="D17" s="35">
        <v>4</v>
      </c>
      <c r="E17" s="35">
        <v>4</v>
      </c>
      <c r="F17" s="35">
        <v>4</v>
      </c>
      <c r="G17" s="35">
        <v>5</v>
      </c>
      <c r="H17" s="35">
        <v>5</v>
      </c>
      <c r="I17" s="35">
        <v>6</v>
      </c>
      <c r="J17" s="35">
        <v>6</v>
      </c>
      <c r="K17" s="35">
        <v>5</v>
      </c>
      <c r="L17" s="36">
        <v>6</v>
      </c>
      <c r="M17" s="36">
        <v>6</v>
      </c>
      <c r="N17" s="36">
        <v>9</v>
      </c>
      <c r="O17" s="36">
        <v>9</v>
      </c>
      <c r="P17" s="36">
        <v>8</v>
      </c>
      <c r="Q17" s="36">
        <v>6</v>
      </c>
      <c r="R17" s="4">
        <v>5</v>
      </c>
    </row>
    <row r="18" spans="1:18" s="4" customFormat="1" ht="18" customHeight="1">
      <c r="A18" s="33" t="s">
        <v>74</v>
      </c>
      <c r="B18" s="34" t="s">
        <v>44</v>
      </c>
      <c r="C18" s="35">
        <v>50</v>
      </c>
      <c r="D18" s="35">
        <v>50</v>
      </c>
      <c r="E18" s="35">
        <v>39</v>
      </c>
      <c r="F18" s="35">
        <v>54</v>
      </c>
      <c r="G18" s="35">
        <v>77</v>
      </c>
      <c r="H18" s="35">
        <v>71</v>
      </c>
      <c r="I18" s="35">
        <v>68</v>
      </c>
      <c r="J18" s="35">
        <v>77</v>
      </c>
      <c r="K18" s="35">
        <v>68</v>
      </c>
      <c r="L18" s="36">
        <v>62</v>
      </c>
      <c r="M18" s="36">
        <v>75</v>
      </c>
      <c r="N18" s="36">
        <v>88</v>
      </c>
      <c r="O18" s="36">
        <v>87</v>
      </c>
      <c r="P18" s="36">
        <v>91</v>
      </c>
      <c r="Q18" s="36">
        <v>59</v>
      </c>
      <c r="R18" s="4">
        <v>52</v>
      </c>
    </row>
    <row r="19" spans="1:15" s="4" customFormat="1" ht="12" customHeight="1">
      <c r="A19" s="33"/>
      <c r="B19" s="34"/>
      <c r="C19" s="35"/>
      <c r="D19" s="35"/>
      <c r="E19" s="35"/>
      <c r="F19" s="35"/>
      <c r="G19" s="35"/>
      <c r="H19" s="35"/>
      <c r="L19" s="27"/>
      <c r="O19" s="27"/>
    </row>
    <row r="20" spans="1:18" s="4" customFormat="1" ht="18" customHeight="1">
      <c r="A20" s="33" t="s">
        <v>47</v>
      </c>
      <c r="B20" s="34" t="s">
        <v>43</v>
      </c>
      <c r="C20" s="36" t="s">
        <v>65</v>
      </c>
      <c r="D20" s="36" t="s">
        <v>65</v>
      </c>
      <c r="E20" s="36" t="s">
        <v>65</v>
      </c>
      <c r="F20" s="36" t="s">
        <v>65</v>
      </c>
      <c r="G20" s="36" t="s">
        <v>65</v>
      </c>
      <c r="H20" s="36" t="s">
        <v>65</v>
      </c>
      <c r="I20" s="36" t="s">
        <v>65</v>
      </c>
      <c r="J20" s="36" t="s">
        <v>65</v>
      </c>
      <c r="K20" s="36" t="s">
        <v>65</v>
      </c>
      <c r="L20" s="36" t="s">
        <v>65</v>
      </c>
      <c r="M20" s="36" t="s">
        <v>65</v>
      </c>
      <c r="N20" s="36" t="s">
        <v>65</v>
      </c>
      <c r="O20" s="36" t="s">
        <v>65</v>
      </c>
      <c r="P20" s="36" t="s">
        <v>65</v>
      </c>
      <c r="Q20" s="36">
        <v>4</v>
      </c>
      <c r="R20" s="4">
        <v>4</v>
      </c>
    </row>
    <row r="21" spans="1:18" s="4" customFormat="1" ht="18" customHeight="1">
      <c r="A21" s="33" t="s">
        <v>73</v>
      </c>
      <c r="B21" s="34" t="s">
        <v>44</v>
      </c>
      <c r="C21" s="36" t="s">
        <v>66</v>
      </c>
      <c r="D21" s="36" t="s">
        <v>66</v>
      </c>
      <c r="E21" s="36" t="s">
        <v>66</v>
      </c>
      <c r="F21" s="36" t="s">
        <v>66</v>
      </c>
      <c r="G21" s="36" t="s">
        <v>66</v>
      </c>
      <c r="H21" s="36" t="s">
        <v>66</v>
      </c>
      <c r="I21" s="36" t="s">
        <v>66</v>
      </c>
      <c r="J21" s="36" t="s">
        <v>66</v>
      </c>
      <c r="K21" s="36" t="s">
        <v>66</v>
      </c>
      <c r="L21" s="36" t="s">
        <v>66</v>
      </c>
      <c r="M21" s="36" t="s">
        <v>66</v>
      </c>
      <c r="N21" s="36" t="s">
        <v>66</v>
      </c>
      <c r="O21" s="36" t="s">
        <v>66</v>
      </c>
      <c r="P21" s="36" t="s">
        <v>66</v>
      </c>
      <c r="Q21" s="36">
        <v>24</v>
      </c>
      <c r="R21" s="4">
        <v>20</v>
      </c>
    </row>
    <row r="22" spans="1:15" s="4" customFormat="1" ht="12" customHeight="1">
      <c r="A22" s="33"/>
      <c r="B22" s="34"/>
      <c r="C22" s="35"/>
      <c r="D22" s="35"/>
      <c r="E22" s="35"/>
      <c r="F22" s="35"/>
      <c r="G22" s="35"/>
      <c r="H22" s="35"/>
      <c r="L22" s="27"/>
      <c r="O22" s="27"/>
    </row>
    <row r="23" spans="1:18" s="4" customFormat="1" ht="18" customHeight="1">
      <c r="A23" s="33" t="s">
        <v>48</v>
      </c>
      <c r="B23" s="34" t="s">
        <v>43</v>
      </c>
      <c r="C23" s="35">
        <v>3</v>
      </c>
      <c r="D23" s="35">
        <v>4</v>
      </c>
      <c r="E23" s="35">
        <v>4</v>
      </c>
      <c r="F23" s="35">
        <v>4</v>
      </c>
      <c r="G23" s="35">
        <v>5</v>
      </c>
      <c r="H23" s="35">
        <v>5</v>
      </c>
      <c r="I23" s="35">
        <v>6</v>
      </c>
      <c r="J23" s="35">
        <v>6</v>
      </c>
      <c r="K23" s="35">
        <v>7</v>
      </c>
      <c r="L23" s="36">
        <v>8</v>
      </c>
      <c r="M23" s="36">
        <v>8</v>
      </c>
      <c r="N23" s="36">
        <v>9</v>
      </c>
      <c r="O23" s="36">
        <v>6</v>
      </c>
      <c r="P23" s="36">
        <v>8</v>
      </c>
      <c r="Q23" s="36">
        <v>9</v>
      </c>
      <c r="R23" s="4">
        <v>9</v>
      </c>
    </row>
    <row r="24" spans="1:18" s="4" customFormat="1" ht="18" customHeight="1">
      <c r="A24" s="33"/>
      <c r="B24" s="34" t="s">
        <v>44</v>
      </c>
      <c r="C24" s="35">
        <v>65</v>
      </c>
      <c r="D24" s="35">
        <v>61</v>
      </c>
      <c r="E24" s="35">
        <v>73</v>
      </c>
      <c r="F24" s="35">
        <v>75</v>
      </c>
      <c r="G24" s="35">
        <v>73</v>
      </c>
      <c r="H24" s="35">
        <v>77</v>
      </c>
      <c r="I24" s="35">
        <v>66</v>
      </c>
      <c r="J24" s="35">
        <v>56</v>
      </c>
      <c r="K24" s="35">
        <v>63</v>
      </c>
      <c r="L24" s="36">
        <v>72</v>
      </c>
      <c r="M24" s="36">
        <v>63</v>
      </c>
      <c r="N24" s="36">
        <v>65</v>
      </c>
      <c r="O24" s="36">
        <v>56</v>
      </c>
      <c r="P24" s="36">
        <v>58</v>
      </c>
      <c r="Q24" s="36">
        <v>67</v>
      </c>
      <c r="R24" s="4">
        <v>61</v>
      </c>
    </row>
    <row r="25" spans="1:15" s="4" customFormat="1" ht="14.25" customHeight="1">
      <c r="A25" s="33"/>
      <c r="B25" s="34"/>
      <c r="C25" s="35"/>
      <c r="D25" s="35"/>
      <c r="E25" s="35"/>
      <c r="F25" s="35"/>
      <c r="G25" s="35"/>
      <c r="H25" s="35"/>
      <c r="L25" s="27"/>
      <c r="O25" s="27"/>
    </row>
    <row r="26" spans="1:18" s="4" customFormat="1" ht="18" customHeight="1">
      <c r="A26" s="33" t="s">
        <v>49</v>
      </c>
      <c r="B26" s="34" t="s">
        <v>43</v>
      </c>
      <c r="C26" s="35">
        <v>3</v>
      </c>
      <c r="D26" s="35">
        <v>3</v>
      </c>
      <c r="E26" s="35">
        <v>3</v>
      </c>
      <c r="F26" s="35">
        <v>3</v>
      </c>
      <c r="G26" s="35">
        <v>3</v>
      </c>
      <c r="H26" s="35">
        <v>5</v>
      </c>
      <c r="I26" s="35">
        <v>5</v>
      </c>
      <c r="J26" s="35">
        <v>5</v>
      </c>
      <c r="K26" s="35">
        <v>5</v>
      </c>
      <c r="L26" s="36" t="s">
        <v>65</v>
      </c>
      <c r="M26" s="36" t="s">
        <v>65</v>
      </c>
      <c r="N26" s="36" t="s">
        <v>65</v>
      </c>
      <c r="O26" s="36" t="s">
        <v>65</v>
      </c>
      <c r="P26" s="36" t="s">
        <v>65</v>
      </c>
      <c r="Q26" s="36" t="s">
        <v>65</v>
      </c>
      <c r="R26" s="36" t="s">
        <v>65</v>
      </c>
    </row>
    <row r="27" spans="1:18" s="4" customFormat="1" ht="18" customHeight="1">
      <c r="A27" s="33"/>
      <c r="B27" s="34" t="s">
        <v>44</v>
      </c>
      <c r="C27" s="35">
        <v>32</v>
      </c>
      <c r="D27" s="35">
        <v>30</v>
      </c>
      <c r="E27" s="35">
        <v>27</v>
      </c>
      <c r="F27" s="35">
        <v>26</v>
      </c>
      <c r="G27" s="35">
        <v>36</v>
      </c>
      <c r="H27" s="35">
        <v>47</v>
      </c>
      <c r="I27" s="35">
        <v>46</v>
      </c>
      <c r="J27" s="35">
        <v>40</v>
      </c>
      <c r="K27" s="35">
        <v>33</v>
      </c>
      <c r="L27" s="36" t="s">
        <v>66</v>
      </c>
      <c r="M27" s="36" t="s">
        <v>66</v>
      </c>
      <c r="N27" s="36" t="s">
        <v>66</v>
      </c>
      <c r="O27" s="36" t="s">
        <v>66</v>
      </c>
      <c r="P27" s="36" t="s">
        <v>66</v>
      </c>
      <c r="Q27" s="36" t="s">
        <v>83</v>
      </c>
      <c r="R27" s="36" t="s">
        <v>65</v>
      </c>
    </row>
    <row r="28" spans="1:15" s="4" customFormat="1" ht="13.5" customHeight="1">
      <c r="A28" s="33"/>
      <c r="B28" s="34"/>
      <c r="C28" s="35"/>
      <c r="D28" s="35"/>
      <c r="E28" s="35"/>
      <c r="F28" s="35"/>
      <c r="G28" s="35"/>
      <c r="H28" s="35"/>
      <c r="L28" s="27"/>
      <c r="O28" s="27"/>
    </row>
    <row r="29" spans="1:18" s="4" customFormat="1" ht="18" customHeight="1">
      <c r="A29" s="33" t="s">
        <v>50</v>
      </c>
      <c r="B29" s="34" t="s">
        <v>43</v>
      </c>
      <c r="C29" s="35">
        <v>3</v>
      </c>
      <c r="D29" s="35">
        <v>3</v>
      </c>
      <c r="E29" s="35">
        <v>3</v>
      </c>
      <c r="F29" s="35">
        <v>2</v>
      </c>
      <c r="G29" s="35">
        <v>2</v>
      </c>
      <c r="H29" s="35">
        <v>3</v>
      </c>
      <c r="I29" s="35">
        <v>3</v>
      </c>
      <c r="J29" s="35">
        <v>3</v>
      </c>
      <c r="K29" s="35">
        <v>4</v>
      </c>
      <c r="L29" s="36">
        <v>4</v>
      </c>
      <c r="M29" s="36">
        <v>4</v>
      </c>
      <c r="N29" s="36">
        <v>5</v>
      </c>
      <c r="O29" s="36">
        <v>3</v>
      </c>
      <c r="P29" s="36">
        <v>5</v>
      </c>
      <c r="Q29" s="36">
        <v>5</v>
      </c>
      <c r="R29" s="4">
        <v>6</v>
      </c>
    </row>
    <row r="30" spans="1:18" s="4" customFormat="1" ht="18" customHeight="1">
      <c r="A30" s="33"/>
      <c r="B30" s="34" t="s">
        <v>44</v>
      </c>
      <c r="C30" s="35">
        <v>12</v>
      </c>
      <c r="D30" s="35">
        <v>14</v>
      </c>
      <c r="E30" s="35">
        <v>15</v>
      </c>
      <c r="F30" s="35">
        <v>18</v>
      </c>
      <c r="G30" s="35">
        <v>20</v>
      </c>
      <c r="H30" s="35">
        <v>26</v>
      </c>
      <c r="I30" s="35">
        <v>27</v>
      </c>
      <c r="J30" s="35">
        <v>32</v>
      </c>
      <c r="K30" s="35">
        <v>34</v>
      </c>
      <c r="L30" s="36">
        <v>34</v>
      </c>
      <c r="M30" s="36">
        <v>33</v>
      </c>
      <c r="N30" s="36">
        <v>36</v>
      </c>
      <c r="O30" s="36">
        <v>38</v>
      </c>
      <c r="P30" s="36">
        <v>36</v>
      </c>
      <c r="Q30" s="36">
        <v>41</v>
      </c>
      <c r="R30" s="4">
        <v>46</v>
      </c>
    </row>
    <row r="31" spans="1:15" s="4" customFormat="1" ht="12.75" customHeight="1">
      <c r="A31" s="33"/>
      <c r="B31" s="34"/>
      <c r="C31" s="35"/>
      <c r="D31" s="35"/>
      <c r="E31" s="35"/>
      <c r="F31" s="35"/>
      <c r="G31" s="35"/>
      <c r="L31" s="27"/>
      <c r="O31" s="27"/>
    </row>
    <row r="32" spans="1:18" s="4" customFormat="1" ht="18" customHeight="1">
      <c r="A32" s="33" t="s">
        <v>51</v>
      </c>
      <c r="B32" s="34" t="s">
        <v>43</v>
      </c>
      <c r="C32" s="35">
        <v>3</v>
      </c>
      <c r="D32" s="35">
        <v>3</v>
      </c>
      <c r="E32" s="35">
        <v>3</v>
      </c>
      <c r="F32" s="35">
        <v>4</v>
      </c>
      <c r="G32" s="35">
        <v>4</v>
      </c>
      <c r="H32" s="35">
        <v>5</v>
      </c>
      <c r="I32" s="35">
        <v>8</v>
      </c>
      <c r="J32" s="35">
        <v>8</v>
      </c>
      <c r="K32" s="35">
        <v>8</v>
      </c>
      <c r="L32" s="36">
        <v>8</v>
      </c>
      <c r="M32" s="36">
        <v>7</v>
      </c>
      <c r="N32" s="36">
        <v>8</v>
      </c>
      <c r="O32" s="36">
        <v>9</v>
      </c>
      <c r="P32" s="36">
        <v>7</v>
      </c>
      <c r="Q32" s="36">
        <v>5</v>
      </c>
      <c r="R32" s="4">
        <v>7</v>
      </c>
    </row>
    <row r="33" spans="1:18" s="4" customFormat="1" ht="18" customHeight="1">
      <c r="A33" s="33" t="s">
        <v>74</v>
      </c>
      <c r="B33" s="34" t="s">
        <v>44</v>
      </c>
      <c r="C33" s="35">
        <v>50</v>
      </c>
      <c r="D33" s="35">
        <v>59</v>
      </c>
      <c r="E33" s="35">
        <v>61</v>
      </c>
      <c r="F33" s="35">
        <v>51</v>
      </c>
      <c r="G33" s="35">
        <v>50</v>
      </c>
      <c r="H33" s="35">
        <v>72</v>
      </c>
      <c r="I33" s="35">
        <v>80</v>
      </c>
      <c r="J33" s="35">
        <v>86</v>
      </c>
      <c r="K33" s="35">
        <v>88</v>
      </c>
      <c r="L33" s="36">
        <v>90</v>
      </c>
      <c r="M33" s="36">
        <v>88</v>
      </c>
      <c r="N33" s="36">
        <v>87</v>
      </c>
      <c r="O33" s="36">
        <v>88</v>
      </c>
      <c r="P33" s="36">
        <v>64</v>
      </c>
      <c r="Q33" s="36">
        <v>63</v>
      </c>
      <c r="R33" s="4">
        <v>74</v>
      </c>
    </row>
    <row r="34" spans="1:15" s="4" customFormat="1" ht="14.25" customHeight="1">
      <c r="A34" s="33"/>
      <c r="B34" s="34"/>
      <c r="C34" s="35"/>
      <c r="D34" s="35"/>
      <c r="E34" s="35"/>
      <c r="F34" s="35"/>
      <c r="G34" s="35"/>
      <c r="L34" s="27"/>
      <c r="O34" s="27"/>
    </row>
    <row r="35" spans="1:18" s="4" customFormat="1" ht="18" customHeight="1">
      <c r="A35" s="33" t="s">
        <v>51</v>
      </c>
      <c r="B35" s="34" t="s">
        <v>43</v>
      </c>
      <c r="C35" s="35" t="s">
        <v>54</v>
      </c>
      <c r="D35" s="35" t="s">
        <v>54</v>
      </c>
      <c r="E35" s="35" t="s">
        <v>54</v>
      </c>
      <c r="F35" s="35" t="s">
        <v>54</v>
      </c>
      <c r="G35" s="35" t="s">
        <v>54</v>
      </c>
      <c r="H35" s="35" t="s">
        <v>54</v>
      </c>
      <c r="I35" s="35" t="s">
        <v>54</v>
      </c>
      <c r="J35" s="35" t="s">
        <v>54</v>
      </c>
      <c r="K35" s="35" t="s">
        <v>54</v>
      </c>
      <c r="L35" s="35" t="s">
        <v>54</v>
      </c>
      <c r="M35" s="35" t="s">
        <v>54</v>
      </c>
      <c r="N35" s="35" t="s">
        <v>54</v>
      </c>
      <c r="O35" s="35" t="s">
        <v>54</v>
      </c>
      <c r="P35" s="36">
        <v>5</v>
      </c>
      <c r="Q35" s="36">
        <v>5</v>
      </c>
      <c r="R35" s="4">
        <v>4</v>
      </c>
    </row>
    <row r="36" spans="1:18" s="4" customFormat="1" ht="18" customHeight="1">
      <c r="A36" s="33" t="s">
        <v>73</v>
      </c>
      <c r="B36" s="34" t="s">
        <v>44</v>
      </c>
      <c r="C36" s="35" t="s">
        <v>54</v>
      </c>
      <c r="D36" s="35" t="s">
        <v>54</v>
      </c>
      <c r="E36" s="35" t="s">
        <v>54</v>
      </c>
      <c r="F36" s="35" t="s">
        <v>54</v>
      </c>
      <c r="G36" s="35" t="s">
        <v>54</v>
      </c>
      <c r="H36" s="35" t="s">
        <v>54</v>
      </c>
      <c r="I36" s="35" t="s">
        <v>54</v>
      </c>
      <c r="J36" s="35" t="s">
        <v>54</v>
      </c>
      <c r="K36" s="35" t="s">
        <v>54</v>
      </c>
      <c r="L36" s="35" t="s">
        <v>54</v>
      </c>
      <c r="M36" s="35" t="s">
        <v>54</v>
      </c>
      <c r="N36" s="35" t="s">
        <v>54</v>
      </c>
      <c r="O36" s="35" t="s">
        <v>54</v>
      </c>
      <c r="P36" s="36">
        <v>28</v>
      </c>
      <c r="Q36" s="36">
        <v>24</v>
      </c>
      <c r="R36" s="4">
        <v>30</v>
      </c>
    </row>
    <row r="37" spans="1:15" s="4" customFormat="1" ht="14.25" customHeight="1">
      <c r="A37" s="33"/>
      <c r="B37" s="34"/>
      <c r="C37" s="35"/>
      <c r="D37" s="35"/>
      <c r="E37" s="35"/>
      <c r="F37" s="35"/>
      <c r="G37" s="35"/>
      <c r="L37" s="27"/>
      <c r="O37" s="27"/>
    </row>
    <row r="38" spans="1:18" s="4" customFormat="1" ht="18" customHeight="1">
      <c r="A38" s="33" t="s">
        <v>52</v>
      </c>
      <c r="B38" s="34" t="s">
        <v>43</v>
      </c>
      <c r="C38" s="35">
        <v>3</v>
      </c>
      <c r="D38" s="35">
        <v>4</v>
      </c>
      <c r="E38" s="35">
        <v>4</v>
      </c>
      <c r="F38" s="35">
        <v>5</v>
      </c>
      <c r="G38" s="35">
        <v>5</v>
      </c>
      <c r="H38" s="35">
        <v>5</v>
      </c>
      <c r="I38" s="35">
        <v>6</v>
      </c>
      <c r="J38" s="35">
        <v>6</v>
      </c>
      <c r="K38" s="35">
        <v>6</v>
      </c>
      <c r="L38" s="36">
        <v>7</v>
      </c>
      <c r="M38" s="36">
        <v>9</v>
      </c>
      <c r="N38" s="36">
        <v>11</v>
      </c>
      <c r="O38" s="36">
        <v>10</v>
      </c>
      <c r="P38" s="36">
        <v>11</v>
      </c>
      <c r="Q38" s="36">
        <v>7</v>
      </c>
      <c r="R38" s="4">
        <v>7</v>
      </c>
    </row>
    <row r="39" spans="1:18" s="4" customFormat="1" ht="18" customHeight="1">
      <c r="A39" s="33" t="s">
        <v>74</v>
      </c>
      <c r="B39" s="34" t="s">
        <v>44</v>
      </c>
      <c r="C39" s="35">
        <v>50</v>
      </c>
      <c r="D39" s="35">
        <v>67</v>
      </c>
      <c r="E39" s="35">
        <v>72</v>
      </c>
      <c r="F39" s="35">
        <v>84</v>
      </c>
      <c r="G39" s="35">
        <v>61</v>
      </c>
      <c r="H39" s="35">
        <v>70</v>
      </c>
      <c r="I39" s="35">
        <v>75</v>
      </c>
      <c r="J39" s="35">
        <v>75</v>
      </c>
      <c r="K39" s="35">
        <v>75</v>
      </c>
      <c r="L39" s="36">
        <v>88</v>
      </c>
      <c r="M39" s="36">
        <v>86</v>
      </c>
      <c r="N39" s="36">
        <v>80</v>
      </c>
      <c r="O39" s="36">
        <v>88</v>
      </c>
      <c r="P39" s="36">
        <v>78</v>
      </c>
      <c r="Q39" s="36">
        <v>60</v>
      </c>
      <c r="R39" s="4">
        <v>68</v>
      </c>
    </row>
    <row r="40" spans="1:15" s="4" customFormat="1" ht="12" customHeight="1">
      <c r="A40" s="33"/>
      <c r="B40" s="34"/>
      <c r="C40" s="35"/>
      <c r="D40" s="35"/>
      <c r="E40" s="35"/>
      <c r="F40" s="35"/>
      <c r="G40" s="35"/>
      <c r="H40" s="35"/>
      <c r="L40" s="27"/>
      <c r="O40" s="27"/>
    </row>
    <row r="41" spans="1:18" s="4" customFormat="1" ht="18" customHeight="1">
      <c r="A41" s="33" t="s">
        <v>52</v>
      </c>
      <c r="B41" s="34" t="s">
        <v>43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54</v>
      </c>
      <c r="Q41" s="36">
        <v>4</v>
      </c>
      <c r="R41" s="4">
        <v>4</v>
      </c>
    </row>
    <row r="42" spans="1:18" s="4" customFormat="1" ht="18" customHeight="1">
      <c r="A42" s="33" t="s">
        <v>73</v>
      </c>
      <c r="B42" s="34" t="s">
        <v>44</v>
      </c>
      <c r="C42" s="35" t="s">
        <v>54</v>
      </c>
      <c r="D42" s="35" t="s">
        <v>54</v>
      </c>
      <c r="E42" s="35" t="s">
        <v>54</v>
      </c>
      <c r="F42" s="35" t="s">
        <v>54</v>
      </c>
      <c r="G42" s="35" t="s">
        <v>54</v>
      </c>
      <c r="H42" s="35" t="s">
        <v>54</v>
      </c>
      <c r="I42" s="35" t="s">
        <v>54</v>
      </c>
      <c r="J42" s="35" t="s">
        <v>54</v>
      </c>
      <c r="K42" s="35" t="s">
        <v>54</v>
      </c>
      <c r="L42" s="35" t="s">
        <v>54</v>
      </c>
      <c r="M42" s="35" t="s">
        <v>54</v>
      </c>
      <c r="N42" s="35" t="s">
        <v>54</v>
      </c>
      <c r="O42" s="35" t="s">
        <v>54</v>
      </c>
      <c r="P42" s="35" t="s">
        <v>54</v>
      </c>
      <c r="Q42" s="36">
        <v>20</v>
      </c>
      <c r="R42" s="4">
        <v>24</v>
      </c>
    </row>
    <row r="43" spans="1:15" s="4" customFormat="1" ht="12" customHeight="1">
      <c r="A43" s="33"/>
      <c r="B43" s="34"/>
      <c r="C43" s="35"/>
      <c r="D43" s="35"/>
      <c r="E43" s="35"/>
      <c r="F43" s="35"/>
      <c r="G43" s="35"/>
      <c r="H43" s="35"/>
      <c r="L43" s="27"/>
      <c r="O43" s="27"/>
    </row>
    <row r="44" spans="1:18" s="4" customFormat="1" ht="18" customHeight="1">
      <c r="A44" s="33" t="s">
        <v>53</v>
      </c>
      <c r="B44" s="34" t="s">
        <v>43</v>
      </c>
      <c r="C44" s="35" t="s">
        <v>54</v>
      </c>
      <c r="D44" s="35" t="s">
        <v>54</v>
      </c>
      <c r="E44" s="35">
        <v>3</v>
      </c>
      <c r="F44" s="35">
        <v>3</v>
      </c>
      <c r="G44" s="35">
        <v>4</v>
      </c>
      <c r="H44" s="4">
        <v>4</v>
      </c>
      <c r="I44" s="35">
        <v>5</v>
      </c>
      <c r="J44" s="35">
        <v>5</v>
      </c>
      <c r="K44" s="35">
        <v>5</v>
      </c>
      <c r="L44" s="36">
        <v>4</v>
      </c>
      <c r="M44" s="36">
        <v>4</v>
      </c>
      <c r="N44" s="36">
        <v>5</v>
      </c>
      <c r="O44" s="36">
        <v>4</v>
      </c>
      <c r="P44" s="36">
        <v>6</v>
      </c>
      <c r="Q44" s="36">
        <v>6</v>
      </c>
      <c r="R44" s="4">
        <v>6</v>
      </c>
    </row>
    <row r="45" spans="1:18" s="4" customFormat="1" ht="18" customHeight="1">
      <c r="A45" s="33"/>
      <c r="B45" s="34" t="s">
        <v>44</v>
      </c>
      <c r="C45" s="35" t="s">
        <v>54</v>
      </c>
      <c r="D45" s="35" t="s">
        <v>54</v>
      </c>
      <c r="E45" s="35">
        <v>34</v>
      </c>
      <c r="F45" s="35">
        <v>31</v>
      </c>
      <c r="G45" s="35">
        <v>40</v>
      </c>
      <c r="H45" s="35">
        <v>48</v>
      </c>
      <c r="I45" s="35">
        <v>52</v>
      </c>
      <c r="J45" s="35">
        <v>58</v>
      </c>
      <c r="K45" s="35">
        <v>44</v>
      </c>
      <c r="L45" s="36">
        <v>41</v>
      </c>
      <c r="M45" s="36">
        <v>50</v>
      </c>
      <c r="N45" s="36">
        <v>56</v>
      </c>
      <c r="O45" s="36">
        <v>47</v>
      </c>
      <c r="P45" s="36">
        <v>46</v>
      </c>
      <c r="Q45" s="36">
        <v>57</v>
      </c>
      <c r="R45" s="4">
        <v>50</v>
      </c>
    </row>
    <row r="46" spans="1:15" s="4" customFormat="1" ht="12.75" customHeight="1">
      <c r="A46" s="33"/>
      <c r="B46" s="34"/>
      <c r="C46" s="35"/>
      <c r="D46" s="35"/>
      <c r="E46" s="35"/>
      <c r="F46" s="35"/>
      <c r="G46" s="35"/>
      <c r="L46" s="27"/>
      <c r="O46" s="27"/>
    </row>
    <row r="47" spans="1:18" s="4" customFormat="1" ht="18" customHeight="1">
      <c r="A47" s="33" t="s">
        <v>55</v>
      </c>
      <c r="B47" s="34" t="s">
        <v>43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>
        <v>4</v>
      </c>
      <c r="J47" s="35">
        <v>4</v>
      </c>
      <c r="K47" s="35">
        <v>5</v>
      </c>
      <c r="L47" s="36">
        <v>6</v>
      </c>
      <c r="M47" s="36">
        <v>6</v>
      </c>
      <c r="N47" s="36">
        <v>10</v>
      </c>
      <c r="O47" s="36">
        <v>7</v>
      </c>
      <c r="P47" s="36">
        <v>7</v>
      </c>
      <c r="Q47" s="36">
        <v>5</v>
      </c>
      <c r="R47" s="4">
        <v>8</v>
      </c>
    </row>
    <row r="48" spans="1:18" s="4" customFormat="1" ht="18" customHeight="1">
      <c r="A48" s="33" t="s">
        <v>72</v>
      </c>
      <c r="B48" s="34" t="s">
        <v>44</v>
      </c>
      <c r="C48" s="35" t="s">
        <v>54</v>
      </c>
      <c r="D48" s="35" t="s">
        <v>54</v>
      </c>
      <c r="E48" s="35" t="s">
        <v>54</v>
      </c>
      <c r="F48" s="35" t="s">
        <v>54</v>
      </c>
      <c r="G48" s="35" t="s">
        <v>54</v>
      </c>
      <c r="H48" s="35" t="s">
        <v>54</v>
      </c>
      <c r="I48" s="35">
        <v>43</v>
      </c>
      <c r="J48" s="35">
        <v>58</v>
      </c>
      <c r="K48" s="35">
        <v>60</v>
      </c>
      <c r="L48" s="36">
        <v>85</v>
      </c>
      <c r="M48" s="36">
        <v>95</v>
      </c>
      <c r="N48" s="36">
        <v>104</v>
      </c>
      <c r="O48" s="36">
        <v>64</v>
      </c>
      <c r="P48" s="36">
        <v>64</v>
      </c>
      <c r="Q48" s="36">
        <v>65</v>
      </c>
      <c r="R48" s="4">
        <v>74</v>
      </c>
    </row>
    <row r="49" spans="1:15" s="4" customFormat="1" ht="1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6"/>
      <c r="O49" s="27"/>
    </row>
    <row r="50" spans="1:18" s="4" customFormat="1" ht="18" customHeight="1">
      <c r="A50" s="33" t="s">
        <v>55</v>
      </c>
      <c r="B50" s="34" t="s">
        <v>43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>
        <v>6</v>
      </c>
      <c r="P50" s="36">
        <v>6</v>
      </c>
      <c r="Q50" s="36">
        <v>6</v>
      </c>
      <c r="R50" s="4">
        <v>5</v>
      </c>
    </row>
    <row r="51" spans="1:18" s="4" customFormat="1" ht="18" customHeight="1">
      <c r="A51" s="33" t="s">
        <v>73</v>
      </c>
      <c r="B51" s="34" t="s">
        <v>44</v>
      </c>
      <c r="C51" s="35" t="s">
        <v>54</v>
      </c>
      <c r="D51" s="35" t="s">
        <v>54</v>
      </c>
      <c r="E51" s="35" t="s">
        <v>54</v>
      </c>
      <c r="F51" s="35" t="s">
        <v>54</v>
      </c>
      <c r="G51" s="35" t="s">
        <v>54</v>
      </c>
      <c r="H51" s="35" t="s">
        <v>54</v>
      </c>
      <c r="I51" s="35" t="s">
        <v>54</v>
      </c>
      <c r="J51" s="35" t="s">
        <v>54</v>
      </c>
      <c r="K51" s="35" t="s">
        <v>54</v>
      </c>
      <c r="L51" s="35" t="s">
        <v>54</v>
      </c>
      <c r="M51" s="35" t="s">
        <v>54</v>
      </c>
      <c r="N51" s="35" t="s">
        <v>54</v>
      </c>
      <c r="O51" s="35">
        <v>58</v>
      </c>
      <c r="P51" s="36">
        <v>51</v>
      </c>
      <c r="Q51" s="36">
        <v>53</v>
      </c>
      <c r="R51" s="4">
        <v>55</v>
      </c>
    </row>
    <row r="52" spans="1:15" s="4" customFormat="1" ht="1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6"/>
      <c r="O52" s="27"/>
    </row>
    <row r="53" spans="1:18" s="4" customFormat="1" ht="18" customHeight="1">
      <c r="A53" s="33" t="s">
        <v>56</v>
      </c>
      <c r="B53" s="34" t="s">
        <v>43</v>
      </c>
      <c r="C53" s="35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65</v>
      </c>
      <c r="J53" s="35" t="s">
        <v>65</v>
      </c>
      <c r="K53" s="35" t="s">
        <v>65</v>
      </c>
      <c r="L53" s="36">
        <v>6</v>
      </c>
      <c r="M53" s="36">
        <v>6</v>
      </c>
      <c r="N53" s="36">
        <v>8</v>
      </c>
      <c r="O53" s="36">
        <v>8</v>
      </c>
      <c r="P53" s="36">
        <v>9</v>
      </c>
      <c r="Q53" s="36">
        <v>9</v>
      </c>
      <c r="R53" s="4">
        <v>8</v>
      </c>
    </row>
    <row r="54" spans="1:18" s="4" customFormat="1" ht="18" customHeight="1">
      <c r="A54" s="33"/>
      <c r="B54" s="34" t="s">
        <v>44</v>
      </c>
      <c r="C54" s="35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66</v>
      </c>
      <c r="J54" s="35" t="s">
        <v>66</v>
      </c>
      <c r="K54" s="35" t="s">
        <v>66</v>
      </c>
      <c r="L54" s="36">
        <v>40</v>
      </c>
      <c r="M54" s="36">
        <v>39</v>
      </c>
      <c r="N54" s="36">
        <v>45</v>
      </c>
      <c r="O54" s="36">
        <v>67</v>
      </c>
      <c r="P54" s="36">
        <v>66</v>
      </c>
      <c r="Q54" s="36">
        <v>73</v>
      </c>
      <c r="R54" s="4">
        <v>73</v>
      </c>
    </row>
    <row r="55" spans="1:15" s="4" customFormat="1" ht="14.25" customHeight="1">
      <c r="A55" s="33"/>
      <c r="B55" s="34"/>
      <c r="C55" s="35"/>
      <c r="D55" s="35"/>
      <c r="E55" s="35"/>
      <c r="F55" s="35"/>
      <c r="G55" s="35"/>
      <c r="L55" s="27"/>
      <c r="O55" s="27"/>
    </row>
    <row r="56" spans="1:18" s="4" customFormat="1" ht="18" customHeight="1">
      <c r="A56" s="33" t="s">
        <v>57</v>
      </c>
      <c r="B56" s="34" t="s">
        <v>43</v>
      </c>
      <c r="C56" s="35">
        <v>3</v>
      </c>
      <c r="D56" s="35">
        <v>3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65</v>
      </c>
      <c r="L56" s="36" t="s">
        <v>65</v>
      </c>
      <c r="M56" s="36" t="s">
        <v>65</v>
      </c>
      <c r="N56" s="36" t="s">
        <v>65</v>
      </c>
      <c r="O56" s="36" t="s">
        <v>65</v>
      </c>
      <c r="P56" s="36" t="s">
        <v>65</v>
      </c>
      <c r="Q56" s="36" t="s">
        <v>65</v>
      </c>
      <c r="R56" s="36" t="s">
        <v>65</v>
      </c>
    </row>
    <row r="57" spans="1:18" s="4" customFormat="1" ht="18" customHeight="1">
      <c r="A57" s="33"/>
      <c r="B57" s="34" t="s">
        <v>44</v>
      </c>
      <c r="C57" s="35">
        <v>20</v>
      </c>
      <c r="D57" s="35">
        <v>29</v>
      </c>
      <c r="E57" s="35" t="s">
        <v>54</v>
      </c>
      <c r="F57" s="35" t="s">
        <v>54</v>
      </c>
      <c r="G57" s="35" t="s">
        <v>54</v>
      </c>
      <c r="H57" s="35" t="s">
        <v>54</v>
      </c>
      <c r="I57" s="35" t="s">
        <v>54</v>
      </c>
      <c r="J57" s="35" t="s">
        <v>54</v>
      </c>
      <c r="K57" s="35" t="s">
        <v>66</v>
      </c>
      <c r="L57" s="36" t="s">
        <v>66</v>
      </c>
      <c r="M57" s="36" t="s">
        <v>66</v>
      </c>
      <c r="N57" s="36" t="s">
        <v>66</v>
      </c>
      <c r="O57" s="36" t="s">
        <v>66</v>
      </c>
      <c r="P57" s="36" t="s">
        <v>66</v>
      </c>
      <c r="Q57" s="36" t="s">
        <v>66</v>
      </c>
      <c r="R57" s="36" t="str">
        <f>R56</f>
        <v>-</v>
      </c>
    </row>
    <row r="58" spans="1:15" s="4" customFormat="1" ht="12.75" customHeight="1">
      <c r="A58" s="33"/>
      <c r="B58" s="34"/>
      <c r="C58" s="35"/>
      <c r="D58" s="35"/>
      <c r="E58" s="35"/>
      <c r="F58" s="35"/>
      <c r="G58" s="35"/>
      <c r="L58" s="27"/>
      <c r="O58" s="27"/>
    </row>
    <row r="59" spans="1:18" s="4" customFormat="1" ht="18" customHeight="1">
      <c r="A59" s="33" t="s">
        <v>58</v>
      </c>
      <c r="B59" s="34" t="s">
        <v>43</v>
      </c>
      <c r="C59" s="35">
        <v>32</v>
      </c>
      <c r="D59" s="35">
        <v>33</v>
      </c>
      <c r="E59" s="35">
        <v>33</v>
      </c>
      <c r="F59" s="35">
        <v>34</v>
      </c>
      <c r="G59" s="35">
        <v>39</v>
      </c>
      <c r="H59" s="38">
        <v>46</v>
      </c>
      <c r="I59" s="38">
        <v>63</v>
      </c>
      <c r="J59" s="35">
        <f>SUM(J5,J8,J14,J17,J23,J26,J29,J32,J38,J44,J47,)</f>
        <v>64</v>
      </c>
      <c r="K59" s="35">
        <f>SUM(K5,K8,K14,K17,K23,K26,K29,K32,K38,K44,K47,)</f>
        <v>66</v>
      </c>
      <c r="L59" s="36">
        <f>SUM(L5,L8,L14,L17,L23,L26,L29,L32,L38,L44,L47,L53,)</f>
        <v>65</v>
      </c>
      <c r="M59" s="4">
        <v>67</v>
      </c>
      <c r="N59" s="4">
        <v>84</v>
      </c>
      <c r="O59" s="27">
        <v>82</v>
      </c>
      <c r="P59" s="4">
        <v>91</v>
      </c>
      <c r="Q59" s="4">
        <f>Q5+Q8+Q11+Q17+Q23+Q29+Q32+Q35+Q38+Q41+Q44+Q47+Q50+Q53+Q20</f>
        <v>89</v>
      </c>
      <c r="R59" s="4">
        <f>R5+R8+R11+R17+R23+R29+R32+R35+R38+R41+R44+R47+R50+R53+R20</f>
        <v>92</v>
      </c>
    </row>
    <row r="60" spans="1:18" s="4" customFormat="1" ht="18" customHeight="1" thickBot="1">
      <c r="A60" s="39"/>
      <c r="B60" s="40" t="s">
        <v>44</v>
      </c>
      <c r="C60" s="41">
        <v>379</v>
      </c>
      <c r="D60" s="41">
        <v>429</v>
      </c>
      <c r="E60" s="41">
        <v>444</v>
      </c>
      <c r="F60" s="41">
        <v>463</v>
      </c>
      <c r="G60" s="41">
        <v>474</v>
      </c>
      <c r="H60" s="28">
        <v>533</v>
      </c>
      <c r="I60" s="42">
        <v>581</v>
      </c>
      <c r="J60" s="41">
        <f>SUM(J6,J9,J15,J18,J24,J27,J30,J33,J39,J45,J48,)</f>
        <v>618</v>
      </c>
      <c r="K60" s="41">
        <f>SUM(K6,K9,K15,K18,K24,K27,K30,K33,K39,K45,K48,)</f>
        <v>589</v>
      </c>
      <c r="L60" s="42">
        <f>SUM(L6,L9,L15,L18,L24,L27,L30,L33,L39,L45,L48,L54)</f>
        <v>637</v>
      </c>
      <c r="M60" s="4">
        <v>677</v>
      </c>
      <c r="N60" s="4">
        <v>709</v>
      </c>
      <c r="O60" s="43">
        <v>752</v>
      </c>
      <c r="P60" s="4">
        <v>724</v>
      </c>
      <c r="Q60" s="4">
        <f>Q6+Q9+Q12+Q18+Q24+Q30+Q33+Q36+Q39+Q42+Q45+Q48+Q51+Q54+Q21</f>
        <v>727</v>
      </c>
      <c r="R60" s="28">
        <f>R6+R9+R12+R18+R24+R30+R33+R36+R39+R42+R45+R48+R51+R54+R21</f>
        <v>753</v>
      </c>
    </row>
    <row r="61" spans="1:17" s="4" customFormat="1" ht="18" customHeight="1">
      <c r="A61" s="89" t="s">
        <v>75</v>
      </c>
      <c r="B61" s="89"/>
      <c r="C61" s="89"/>
      <c r="D61" s="89"/>
      <c r="E61" s="44"/>
      <c r="J61" s="45"/>
      <c r="K61" s="45"/>
      <c r="L61" s="45"/>
      <c r="M61" s="45"/>
      <c r="N61" s="45"/>
      <c r="O61" s="46"/>
      <c r="P61" s="45"/>
      <c r="Q61" s="48" t="s">
        <v>85</v>
      </c>
    </row>
    <row r="62" spans="1:12" s="4" customFormat="1" ht="13.5">
      <c r="A62" s="44" t="s">
        <v>76</v>
      </c>
      <c r="B62" s="44"/>
      <c r="C62" s="44"/>
      <c r="D62" s="44"/>
      <c r="E62" s="44"/>
      <c r="L62" s="27"/>
    </row>
    <row r="63" spans="1:12" s="4" customFormat="1" ht="13.5">
      <c r="A63" s="44" t="s">
        <v>77</v>
      </c>
      <c r="B63" s="44"/>
      <c r="C63" s="44"/>
      <c r="D63" s="44"/>
      <c r="E63" s="44"/>
      <c r="F63" s="44"/>
      <c r="L63" s="27"/>
    </row>
    <row r="64" s="44" customFormat="1" ht="13.5">
      <c r="A64" s="44" t="s">
        <v>78</v>
      </c>
    </row>
    <row r="65" spans="1:12" s="4" customFormat="1" ht="13.5">
      <c r="A65" s="4" t="s">
        <v>59</v>
      </c>
      <c r="L65" s="27"/>
    </row>
    <row r="66" spans="1:12" s="4" customFormat="1" ht="13.5">
      <c r="A66" s="4" t="s">
        <v>62</v>
      </c>
      <c r="L66" s="27"/>
    </row>
    <row r="67" s="90" customFormat="1" ht="13.5">
      <c r="A67" s="90" t="s">
        <v>71</v>
      </c>
    </row>
    <row r="68" s="90" customFormat="1" ht="13.5">
      <c r="A68" s="90" t="s">
        <v>84</v>
      </c>
    </row>
  </sheetData>
  <sheetProtection/>
  <mergeCells count="1">
    <mergeCell ref="A2:J2"/>
  </mergeCells>
  <printOptions/>
  <pageMargins left="0.7874015748031497" right="0.35433070866141736" top="0.7874015748031497" bottom="0.7874015748031497" header="0.5118110236220472" footer="0.5118110236220472"/>
  <pageSetup horizontalDpi="600" verticalDpi="600" orientation="portrait" paperSize="9" scale="73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875" style="7" customWidth="1"/>
    <col min="2" max="2" width="20.00390625" style="7" customWidth="1"/>
    <col min="3" max="3" width="21.125" style="7" customWidth="1"/>
    <col min="4" max="4" width="20.375" style="7" customWidth="1"/>
    <col min="5" max="16384" width="9.00390625" style="7" customWidth="1"/>
  </cols>
  <sheetData>
    <row r="1" ht="13.5">
      <c r="A1" s="6" t="s">
        <v>27</v>
      </c>
    </row>
    <row r="2" spans="1:3" ht="17.25">
      <c r="A2" s="49" t="s">
        <v>93</v>
      </c>
      <c r="B2" s="50"/>
      <c r="C2" s="50"/>
    </row>
    <row r="3" spans="1:4" ht="15" customHeight="1" thickBot="1">
      <c r="A3" s="51"/>
      <c r="B3" s="51"/>
      <c r="C3" s="100" t="s">
        <v>109</v>
      </c>
      <c r="D3" s="100"/>
    </row>
    <row r="4" spans="1:4" ht="15" customHeight="1">
      <c r="A4" s="52" t="s">
        <v>94</v>
      </c>
      <c r="B4" s="53" t="s">
        <v>95</v>
      </c>
      <c r="C4" s="53" t="s">
        <v>96</v>
      </c>
      <c r="D4" s="54" t="s">
        <v>97</v>
      </c>
    </row>
    <row r="5" spans="1:4" ht="15" customHeight="1">
      <c r="A5" s="55" t="s">
        <v>106</v>
      </c>
      <c r="B5" s="56">
        <v>1476</v>
      </c>
      <c r="C5" s="56">
        <v>1661</v>
      </c>
      <c r="D5" s="57">
        <v>65089</v>
      </c>
    </row>
    <row r="6" spans="1:4" ht="15" customHeight="1">
      <c r="A6" s="55">
        <v>63</v>
      </c>
      <c r="B6" s="56">
        <v>1510</v>
      </c>
      <c r="C6" s="56">
        <v>1800</v>
      </c>
      <c r="D6" s="57">
        <v>65705</v>
      </c>
    </row>
    <row r="7" spans="1:4" ht="15" customHeight="1">
      <c r="A7" s="55" t="s">
        <v>98</v>
      </c>
      <c r="B7" s="56">
        <v>1448</v>
      </c>
      <c r="C7" s="56">
        <v>1735</v>
      </c>
      <c r="D7" s="57">
        <v>64370</v>
      </c>
    </row>
    <row r="8" spans="1:4" ht="15" customHeight="1">
      <c r="A8" s="55">
        <v>2</v>
      </c>
      <c r="B8" s="56">
        <v>1237</v>
      </c>
      <c r="C8" s="56">
        <v>1457</v>
      </c>
      <c r="D8" s="57">
        <v>63023</v>
      </c>
    </row>
    <row r="9" spans="1:4" ht="15" customHeight="1">
      <c r="A9" s="55">
        <v>3</v>
      </c>
      <c r="B9" s="56">
        <v>1314</v>
      </c>
      <c r="C9" s="56">
        <v>1467</v>
      </c>
      <c r="D9" s="57">
        <v>61948</v>
      </c>
    </row>
    <row r="10" spans="1:4" ht="15" customHeight="1">
      <c r="A10" s="55">
        <v>4</v>
      </c>
      <c r="B10" s="56">
        <v>1317</v>
      </c>
      <c r="C10" s="56">
        <v>1470</v>
      </c>
      <c r="D10" s="57">
        <v>105440</v>
      </c>
    </row>
    <row r="11" spans="1:4" ht="15" customHeight="1">
      <c r="A11" s="55">
        <v>5</v>
      </c>
      <c r="B11" s="56">
        <v>1309</v>
      </c>
      <c r="C11" s="56">
        <v>1461</v>
      </c>
      <c r="D11" s="57">
        <v>104795</v>
      </c>
    </row>
    <row r="12" spans="1:4" ht="15" customHeight="1">
      <c r="A12" s="55">
        <v>6</v>
      </c>
      <c r="B12" s="56">
        <v>1392</v>
      </c>
      <c r="C12" s="56">
        <v>1632</v>
      </c>
      <c r="D12" s="57">
        <v>97496</v>
      </c>
    </row>
    <row r="13" spans="1:4" ht="15" customHeight="1">
      <c r="A13" s="55">
        <v>7</v>
      </c>
      <c r="B13" s="56">
        <v>1320</v>
      </c>
      <c r="C13" s="56">
        <v>1506</v>
      </c>
      <c r="D13" s="57">
        <v>96055</v>
      </c>
    </row>
    <row r="14" spans="1:4" ht="15" customHeight="1">
      <c r="A14" s="55">
        <v>8</v>
      </c>
      <c r="B14" s="56">
        <v>1301</v>
      </c>
      <c r="C14" s="56">
        <v>1430</v>
      </c>
      <c r="D14" s="57">
        <v>91480</v>
      </c>
    </row>
    <row r="15" spans="1:4" ht="15" customHeight="1">
      <c r="A15" s="55">
        <v>9</v>
      </c>
      <c r="B15" s="56">
        <v>1389</v>
      </c>
      <c r="C15" s="56">
        <v>1472</v>
      </c>
      <c r="D15" s="57">
        <v>92745</v>
      </c>
    </row>
    <row r="16" spans="1:4" ht="15" customHeight="1">
      <c r="A16" s="55">
        <v>10</v>
      </c>
      <c r="B16" s="56">
        <v>1420</v>
      </c>
      <c r="C16" s="56">
        <v>1529</v>
      </c>
      <c r="D16" s="57">
        <v>95855</v>
      </c>
    </row>
    <row r="17" spans="1:4" ht="15" customHeight="1">
      <c r="A17" s="55">
        <v>11</v>
      </c>
      <c r="B17" s="56">
        <v>1518</v>
      </c>
      <c r="C17" s="56">
        <v>1663</v>
      </c>
      <c r="D17" s="57">
        <v>111125</v>
      </c>
    </row>
    <row r="18" spans="1:4" ht="15" customHeight="1">
      <c r="A18" s="55">
        <v>12</v>
      </c>
      <c r="B18" s="56">
        <v>3326</v>
      </c>
      <c r="C18" s="56">
        <v>3656</v>
      </c>
      <c r="D18" s="57">
        <v>210135</v>
      </c>
    </row>
    <row r="19" spans="1:4" ht="15" customHeight="1">
      <c r="A19" s="55">
        <v>13</v>
      </c>
      <c r="B19" s="56">
        <v>3358</v>
      </c>
      <c r="C19" s="56">
        <v>4546</v>
      </c>
      <c r="D19" s="57">
        <v>303455</v>
      </c>
    </row>
    <row r="20" spans="1:4" ht="15" customHeight="1">
      <c r="A20" s="55">
        <v>14</v>
      </c>
      <c r="B20" s="56">
        <v>3802</v>
      </c>
      <c r="C20" s="56">
        <v>5402</v>
      </c>
      <c r="D20" s="57">
        <v>334485</v>
      </c>
    </row>
    <row r="21" spans="1:4" s="62" customFormat="1" ht="15" customHeight="1">
      <c r="A21" s="58">
        <v>15</v>
      </c>
      <c r="B21" s="59">
        <v>4014</v>
      </c>
      <c r="C21" s="60">
        <v>6055</v>
      </c>
      <c r="D21" s="61">
        <v>347180</v>
      </c>
    </row>
    <row r="22" spans="1:4" ht="15" customHeight="1">
      <c r="A22" s="58">
        <v>16</v>
      </c>
      <c r="B22" s="59">
        <v>5000</v>
      </c>
      <c r="C22" s="60">
        <v>7680</v>
      </c>
      <c r="D22" s="61">
        <v>463055</v>
      </c>
    </row>
    <row r="23" spans="1:4" ht="15" customHeight="1">
      <c r="A23" s="58">
        <v>17</v>
      </c>
      <c r="B23" s="59">
        <v>5058</v>
      </c>
      <c r="C23" s="60">
        <v>7465</v>
      </c>
      <c r="D23" s="61">
        <v>479040</v>
      </c>
    </row>
    <row r="24" spans="1:4" ht="15" customHeight="1">
      <c r="A24" s="58">
        <v>18</v>
      </c>
      <c r="B24" s="59">
        <v>6369</v>
      </c>
      <c r="C24" s="60">
        <v>10002</v>
      </c>
      <c r="D24" s="61">
        <v>608770</v>
      </c>
    </row>
    <row r="25" spans="1:4" ht="15" customHeight="1">
      <c r="A25" s="58">
        <v>19</v>
      </c>
      <c r="B25" s="60">
        <v>6374</v>
      </c>
      <c r="C25" s="60">
        <v>9958</v>
      </c>
      <c r="D25" s="63">
        <v>755425</v>
      </c>
    </row>
    <row r="26" spans="1:4" ht="15" customHeight="1">
      <c r="A26" s="64">
        <v>20</v>
      </c>
      <c r="B26" s="60">
        <v>6331</v>
      </c>
      <c r="C26" s="60">
        <v>9912</v>
      </c>
      <c r="D26" s="61">
        <v>782555</v>
      </c>
    </row>
    <row r="27" spans="1:4" ht="15" customHeight="1">
      <c r="A27" s="64">
        <v>21</v>
      </c>
      <c r="B27" s="60">
        <v>6392</v>
      </c>
      <c r="C27" s="60">
        <v>9960</v>
      </c>
      <c r="D27" s="63">
        <v>781455</v>
      </c>
    </row>
    <row r="28" spans="1:4" ht="15" customHeight="1">
      <c r="A28" s="64">
        <v>22</v>
      </c>
      <c r="B28" s="60">
        <v>9194</v>
      </c>
      <c r="C28" s="60">
        <v>14766</v>
      </c>
      <c r="D28" s="61">
        <v>2004237</v>
      </c>
    </row>
    <row r="29" spans="1:4" ht="15" customHeight="1" thickBot="1">
      <c r="A29" s="64">
        <v>23</v>
      </c>
      <c r="B29" s="65">
        <v>9176</v>
      </c>
      <c r="C29" s="65">
        <v>14726</v>
      </c>
      <c r="D29" s="66">
        <v>2140728</v>
      </c>
    </row>
    <row r="30" spans="1:4" ht="15" customHeight="1">
      <c r="A30" s="102" t="s">
        <v>99</v>
      </c>
      <c r="B30" s="102"/>
      <c r="C30" s="101" t="s">
        <v>100</v>
      </c>
      <c r="D30" s="101"/>
    </row>
    <row r="31" spans="2:4" ht="15" customHeight="1">
      <c r="B31" s="67"/>
      <c r="C31" s="67"/>
      <c r="D31" s="67"/>
    </row>
    <row r="32" ht="15" customHeight="1"/>
    <row r="33" spans="1:4" ht="15" customHeight="1">
      <c r="A33" s="64"/>
      <c r="B33" s="63"/>
      <c r="C33" s="63"/>
      <c r="D33" s="63"/>
    </row>
    <row r="34" spans="1:2" ht="15" customHeight="1">
      <c r="A34" s="68"/>
      <c r="B34" s="68"/>
    </row>
    <row r="35" spans="1:4" ht="15" customHeight="1">
      <c r="A35" s="68"/>
      <c r="B35" s="68"/>
      <c r="C35" s="69"/>
      <c r="D35" s="69"/>
    </row>
    <row r="36" spans="1:4" ht="15" customHeight="1">
      <c r="A36" s="68"/>
      <c r="B36" s="68"/>
      <c r="C36" s="68"/>
      <c r="D36" s="68"/>
    </row>
  </sheetData>
  <sheetProtection/>
  <mergeCells count="3">
    <mergeCell ref="C3:D3"/>
    <mergeCell ref="C30:D30"/>
    <mergeCell ref="A30:B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4" width="21.625" style="1" customWidth="1"/>
    <col min="5" max="16384" width="9.00390625" style="1" customWidth="1"/>
  </cols>
  <sheetData>
    <row r="1" spans="1:4" ht="13.5">
      <c r="A1" s="3" t="s">
        <v>107</v>
      </c>
      <c r="B1" s="4"/>
      <c r="C1" s="4"/>
      <c r="D1" s="4"/>
    </row>
    <row r="2" spans="1:4" ht="17.25">
      <c r="A2" s="70" t="s">
        <v>101</v>
      </c>
      <c r="B2" s="71"/>
      <c r="C2" s="71"/>
      <c r="D2" s="72"/>
    </row>
    <row r="3" spans="1:4" ht="15" customHeight="1" thickBot="1">
      <c r="A3" s="73"/>
      <c r="B3" s="73"/>
      <c r="C3" s="73"/>
      <c r="D3" s="73"/>
    </row>
    <row r="4" spans="1:4" ht="15" customHeight="1">
      <c r="A4" s="103" t="s">
        <v>94</v>
      </c>
      <c r="B4" s="105" t="s">
        <v>102</v>
      </c>
      <c r="C4" s="105"/>
      <c r="D4" s="106"/>
    </row>
    <row r="5" spans="1:4" ht="15" customHeight="1">
      <c r="A5" s="104"/>
      <c r="B5" s="74" t="s">
        <v>103</v>
      </c>
      <c r="C5" s="75" t="s">
        <v>104</v>
      </c>
      <c r="D5" s="76" t="s">
        <v>105</v>
      </c>
    </row>
    <row r="6" spans="1:4" ht="15" customHeight="1">
      <c r="A6" s="77" t="s">
        <v>108</v>
      </c>
      <c r="B6" s="78">
        <v>1034</v>
      </c>
      <c r="C6" s="78">
        <v>9164</v>
      </c>
      <c r="D6" s="79">
        <v>18158611</v>
      </c>
    </row>
    <row r="7" spans="1:4" ht="15" customHeight="1">
      <c r="A7" s="77">
        <v>63</v>
      </c>
      <c r="B7" s="78">
        <v>1014</v>
      </c>
      <c r="C7" s="78">
        <v>9956</v>
      </c>
      <c r="D7" s="79">
        <v>19640645</v>
      </c>
    </row>
    <row r="8" spans="1:4" ht="15" customHeight="1">
      <c r="A8" s="77" t="s">
        <v>98</v>
      </c>
      <c r="B8" s="78">
        <v>1011</v>
      </c>
      <c r="C8" s="78">
        <v>10531</v>
      </c>
      <c r="D8" s="79">
        <v>20918072</v>
      </c>
    </row>
    <row r="9" spans="1:4" ht="15" customHeight="1">
      <c r="A9" s="77">
        <v>2</v>
      </c>
      <c r="B9" s="78">
        <v>1002</v>
      </c>
      <c r="C9" s="78">
        <v>11455</v>
      </c>
      <c r="D9" s="79">
        <v>23466458</v>
      </c>
    </row>
    <row r="10" spans="1:4" ht="15" customHeight="1">
      <c r="A10" s="80">
        <v>3</v>
      </c>
      <c r="B10" s="78">
        <v>1051</v>
      </c>
      <c r="C10" s="78">
        <v>12091</v>
      </c>
      <c r="D10" s="79">
        <v>24240403</v>
      </c>
    </row>
    <row r="11" spans="1:4" ht="15" customHeight="1">
      <c r="A11" s="80">
        <v>4</v>
      </c>
      <c r="B11" s="78">
        <v>1066</v>
      </c>
      <c r="C11" s="78">
        <v>13340</v>
      </c>
      <c r="D11" s="79">
        <v>28580482</v>
      </c>
    </row>
    <row r="12" spans="1:4" ht="15" customHeight="1">
      <c r="A12" s="80">
        <v>5</v>
      </c>
      <c r="B12" s="78">
        <v>2993</v>
      </c>
      <c r="C12" s="78">
        <v>15911</v>
      </c>
      <c r="D12" s="79">
        <v>35931428</v>
      </c>
    </row>
    <row r="13" spans="1:4" ht="15" customHeight="1">
      <c r="A13" s="80">
        <v>6</v>
      </c>
      <c r="B13" s="78">
        <v>3127</v>
      </c>
      <c r="C13" s="78">
        <v>37825</v>
      </c>
      <c r="D13" s="79">
        <v>85151171</v>
      </c>
    </row>
    <row r="14" spans="1:4" ht="15" customHeight="1">
      <c r="A14" s="80">
        <v>7</v>
      </c>
      <c r="B14" s="78">
        <v>3133</v>
      </c>
      <c r="C14" s="78">
        <v>36568</v>
      </c>
      <c r="D14" s="79">
        <v>84224899</v>
      </c>
    </row>
    <row r="15" spans="1:4" ht="15" customHeight="1">
      <c r="A15" s="80">
        <v>8</v>
      </c>
      <c r="B15" s="78">
        <v>3217</v>
      </c>
      <c r="C15" s="78">
        <v>44196</v>
      </c>
      <c r="D15" s="79">
        <v>114514234</v>
      </c>
    </row>
    <row r="16" spans="1:4" ht="15" customHeight="1">
      <c r="A16" s="80">
        <v>9</v>
      </c>
      <c r="B16" s="78">
        <v>3248</v>
      </c>
      <c r="C16" s="78">
        <v>45635</v>
      </c>
      <c r="D16" s="79">
        <v>120052871</v>
      </c>
    </row>
    <row r="17" spans="1:4" ht="15" customHeight="1">
      <c r="A17" s="80">
        <v>10</v>
      </c>
      <c r="B17" s="78">
        <v>3395</v>
      </c>
      <c r="C17" s="78">
        <v>50171</v>
      </c>
      <c r="D17" s="79">
        <v>131519977</v>
      </c>
    </row>
    <row r="18" spans="1:4" ht="15" customHeight="1">
      <c r="A18" s="80">
        <v>11</v>
      </c>
      <c r="B18" s="78">
        <v>4495</v>
      </c>
      <c r="C18" s="78">
        <v>54293</v>
      </c>
      <c r="D18" s="79">
        <v>140780360</v>
      </c>
    </row>
    <row r="19" spans="1:4" ht="15" customHeight="1">
      <c r="A19" s="80">
        <v>12</v>
      </c>
      <c r="B19" s="78">
        <v>6700</v>
      </c>
      <c r="C19" s="78">
        <v>58558</v>
      </c>
      <c r="D19" s="79">
        <v>151233992</v>
      </c>
    </row>
    <row r="20" spans="1:4" ht="15" customHeight="1">
      <c r="A20" s="80">
        <v>13</v>
      </c>
      <c r="B20" s="78">
        <v>7542</v>
      </c>
      <c r="C20" s="78">
        <v>60507</v>
      </c>
      <c r="D20" s="79">
        <v>152761691</v>
      </c>
    </row>
    <row r="21" spans="1:4" ht="15" customHeight="1">
      <c r="A21" s="81">
        <v>14</v>
      </c>
      <c r="B21" s="82">
        <v>7549</v>
      </c>
      <c r="C21" s="82">
        <v>80628</v>
      </c>
      <c r="D21" s="83">
        <v>175780056</v>
      </c>
    </row>
    <row r="22" spans="1:4" s="84" customFormat="1" ht="15" customHeight="1">
      <c r="A22" s="81">
        <v>15</v>
      </c>
      <c r="B22" s="82">
        <v>7579</v>
      </c>
      <c r="C22" s="82">
        <v>116758</v>
      </c>
      <c r="D22" s="83">
        <v>222396231</v>
      </c>
    </row>
    <row r="23" spans="1:4" s="84" customFormat="1" ht="15" customHeight="1">
      <c r="A23" s="81">
        <v>16</v>
      </c>
      <c r="B23" s="82">
        <v>7423</v>
      </c>
      <c r="C23" s="82">
        <v>128209</v>
      </c>
      <c r="D23" s="83">
        <v>250522284</v>
      </c>
    </row>
    <row r="24" spans="1:4" ht="15" customHeight="1">
      <c r="A24" s="81">
        <v>17</v>
      </c>
      <c r="B24" s="82">
        <v>7135</v>
      </c>
      <c r="C24" s="82">
        <v>130154</v>
      </c>
      <c r="D24" s="83">
        <v>254779550</v>
      </c>
    </row>
    <row r="25" spans="1:4" ht="15" customHeight="1">
      <c r="A25" s="81">
        <v>18</v>
      </c>
      <c r="B25" s="82">
        <v>7006</v>
      </c>
      <c r="C25" s="82">
        <v>127369</v>
      </c>
      <c r="D25" s="83">
        <v>254322431</v>
      </c>
    </row>
    <row r="26" spans="1:4" ht="15" customHeight="1">
      <c r="A26" s="81">
        <v>19</v>
      </c>
      <c r="B26" s="82">
        <v>6888</v>
      </c>
      <c r="C26" s="82">
        <v>119142</v>
      </c>
      <c r="D26" s="83">
        <v>236819372</v>
      </c>
    </row>
    <row r="27" spans="1:4" ht="15" customHeight="1">
      <c r="A27" s="81">
        <v>20</v>
      </c>
      <c r="B27" s="82">
        <v>12545</v>
      </c>
      <c r="C27" s="82">
        <v>122040</v>
      </c>
      <c r="D27" s="83">
        <v>212013891</v>
      </c>
    </row>
    <row r="28" spans="1:4" ht="15" customHeight="1">
      <c r="A28" s="81">
        <v>21</v>
      </c>
      <c r="B28" s="82">
        <v>12650</v>
      </c>
      <c r="C28" s="82">
        <v>114023</v>
      </c>
      <c r="D28" s="83">
        <v>192932374</v>
      </c>
    </row>
    <row r="29" spans="1:4" ht="15" customHeight="1">
      <c r="A29" s="81">
        <v>22</v>
      </c>
      <c r="B29" s="82">
        <v>13867</v>
      </c>
      <c r="C29" s="82">
        <v>135737</v>
      </c>
      <c r="D29" s="83">
        <v>233947163</v>
      </c>
    </row>
    <row r="30" spans="1:4" ht="15" customHeight="1" thickBot="1">
      <c r="A30" s="85">
        <v>23</v>
      </c>
      <c r="B30" s="86">
        <v>14127</v>
      </c>
      <c r="C30" s="86">
        <v>184663</v>
      </c>
      <c r="D30" s="87">
        <v>324915954</v>
      </c>
    </row>
    <row r="31" spans="1:4" ht="15" customHeight="1">
      <c r="A31" s="88"/>
      <c r="B31" s="88"/>
      <c r="C31" s="107" t="s">
        <v>100</v>
      </c>
      <c r="D31" s="107"/>
    </row>
    <row r="32" spans="1:4" ht="13.5">
      <c r="A32" s="84"/>
      <c r="B32" s="84"/>
      <c r="C32" s="84"/>
      <c r="D32" s="84"/>
    </row>
    <row r="33" spans="1:4" ht="13.5">
      <c r="A33" s="84"/>
      <c r="B33" s="84"/>
      <c r="C33" s="84"/>
      <c r="D33" s="84"/>
    </row>
  </sheetData>
  <sheetProtection/>
  <mergeCells count="3">
    <mergeCell ref="A4:A5"/>
    <mergeCell ref="B4:D4"/>
    <mergeCell ref="C31:D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2014-06-13T05:33:05Z</dcterms:created>
  <dcterms:modified xsi:type="dcterms:W3CDTF">2014-06-13T05:33:30Z</dcterms:modified>
  <cp:category/>
  <cp:version/>
  <cp:contentType/>
  <cp:contentStatus/>
</cp:coreProperties>
</file>